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510" windowWidth="18120" windowHeight="9090" tabRatio="891"/>
  </bookViews>
  <sheets>
    <sheet name="ЕДВ" sheetId="1" r:id="rId1"/>
    <sheet name="РЕДК" sheetId="2" r:id="rId2"/>
    <sheet name="ЕДК-село" sheetId="5" r:id="rId3"/>
    <sheet name="ЕДК-многодет" sheetId="43" r:id="rId4"/>
    <sheet name="ДП" sheetId="7" r:id="rId5"/>
    <sheet name="бер и корм" sheetId="8" r:id="rId6"/>
    <sheet name="Матер.Капитал" sheetId="48" r:id="rId7"/>
    <sheet name="ЕДВ на 3-го" sheetId="47" r:id="rId8"/>
    <sheet name="субсидии" sheetId="30" r:id="rId9"/>
    <sheet name="ОблМСП" sheetId="44" r:id="rId10"/>
    <sheet name="Иные МСП" sheetId="41" r:id="rId11"/>
    <sheet name="ВОВ" sheetId="33" r:id="rId12"/>
    <sheet name="федрегистр" sheetId="12" r:id="rId13"/>
    <sheet name="инвалиды" sheetId="13" r:id="rId14"/>
    <sheet name="475+142" sheetId="27" r:id="rId15"/>
    <sheet name="1,5" sheetId="29" r:id="rId16"/>
    <sheet name="актуальные" sheetId="25" r:id="rId17"/>
    <sheet name="Чис.многод.сем" sheetId="37" r:id="rId18"/>
    <sheet name="ФЕДК" sheetId="45" r:id="rId19"/>
  </sheets>
  <definedNames>
    <definedName name="_xlnm.Database" localSheetId="4">ДП!#REF!</definedName>
    <definedName name="_xlnm.Database">#REF!</definedName>
    <definedName name="_xlnm.Print_Area" localSheetId="3">'ЕДК-многодет'!$A$1:$S$26</definedName>
  </definedNames>
  <calcPr calcId="145621"/>
</workbook>
</file>

<file path=xl/calcChain.xml><?xml version="1.0" encoding="utf-8"?>
<calcChain xmlns="http://schemas.openxmlformats.org/spreadsheetml/2006/main">
  <c r="J18" i="45" l="1"/>
  <c r="I18" i="45"/>
  <c r="F23" i="2"/>
  <c r="D23" i="2"/>
  <c r="Q24" i="43"/>
  <c r="R24" i="43"/>
  <c r="D23" i="47"/>
  <c r="E23" i="47"/>
  <c r="F23" i="47"/>
  <c r="C23" i="47"/>
  <c r="D23" i="37" l="1"/>
  <c r="E23" i="37"/>
  <c r="F23" i="37"/>
  <c r="G23" i="37"/>
  <c r="H23" i="37"/>
  <c r="I23" i="37"/>
  <c r="J23" i="37"/>
  <c r="K23" i="37"/>
  <c r="L23" i="37"/>
  <c r="M23" i="37"/>
  <c r="N23" i="37"/>
  <c r="O23" i="37"/>
  <c r="C23" i="37"/>
  <c r="D27" i="29" l="1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C27" i="29"/>
  <c r="Q26" i="29"/>
  <c r="P26" i="29"/>
  <c r="N26" i="29"/>
  <c r="J26" i="29"/>
  <c r="I26" i="29"/>
  <c r="H26" i="29"/>
  <c r="E26" i="29"/>
  <c r="Q25" i="29"/>
  <c r="P25" i="29"/>
  <c r="N25" i="29"/>
  <c r="J25" i="29"/>
  <c r="I25" i="29"/>
  <c r="H25" i="29"/>
  <c r="E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P10" i="29"/>
  <c r="N10" i="29"/>
  <c r="J10" i="29"/>
  <c r="I10" i="29"/>
  <c r="H10" i="29"/>
  <c r="E10" i="29"/>
  <c r="Q9" i="29"/>
  <c r="P9" i="29"/>
  <c r="N9" i="29"/>
  <c r="J9" i="29"/>
  <c r="I9" i="29"/>
  <c r="H9" i="29"/>
  <c r="E9" i="29"/>
  <c r="D23" i="27"/>
  <c r="C23" i="27"/>
  <c r="D23" i="13"/>
  <c r="E23" i="13"/>
  <c r="F23" i="13"/>
  <c r="G23" i="13"/>
  <c r="H23" i="13"/>
  <c r="I23" i="13"/>
  <c r="J23" i="13"/>
  <c r="K23" i="13"/>
  <c r="L23" i="13"/>
  <c r="M23" i="13"/>
  <c r="N23" i="13"/>
  <c r="O23" i="13"/>
  <c r="C23" i="13"/>
  <c r="C21" i="12"/>
  <c r="D21" i="41"/>
  <c r="E21" i="41"/>
  <c r="F21" i="41"/>
  <c r="G21" i="41"/>
  <c r="H21" i="41"/>
  <c r="I21" i="41"/>
  <c r="J21" i="41"/>
  <c r="D23" i="44" l="1"/>
  <c r="E23" i="44"/>
  <c r="F23" i="44"/>
  <c r="G23" i="44"/>
  <c r="H23" i="44"/>
  <c r="I23" i="44"/>
  <c r="J23" i="44"/>
  <c r="K23" i="44"/>
  <c r="L23" i="44"/>
  <c r="M23" i="44"/>
  <c r="N23" i="44"/>
  <c r="O23" i="44"/>
  <c r="P23" i="44"/>
  <c r="Q23" i="44"/>
  <c r="D29" i="8" l="1"/>
  <c r="E29" i="8"/>
  <c r="F29" i="8"/>
  <c r="G29" i="8"/>
  <c r="H29" i="8"/>
  <c r="I29" i="8"/>
  <c r="J29" i="8"/>
  <c r="C29" i="8"/>
  <c r="M24" i="48" l="1"/>
  <c r="L24" i="48"/>
  <c r="K24" i="48"/>
  <c r="J24" i="48"/>
  <c r="I24" i="48"/>
  <c r="H24" i="48"/>
  <c r="G24" i="48"/>
  <c r="F24" i="48"/>
  <c r="E24" i="48"/>
  <c r="D24" i="48"/>
  <c r="C24" i="48"/>
  <c r="C21" i="41" l="1"/>
  <c r="D21" i="25" l="1"/>
  <c r="C21" i="25"/>
  <c r="N26" i="33" l="1"/>
  <c r="M26" i="33"/>
  <c r="L26" i="33"/>
  <c r="J26" i="33"/>
  <c r="I26" i="33"/>
  <c r="H26" i="33"/>
  <c r="G26" i="33"/>
  <c r="F26" i="33"/>
  <c r="D26" i="33"/>
  <c r="K26" i="33"/>
  <c r="E26" i="33"/>
  <c r="C26" i="33" l="1"/>
  <c r="C23" i="44"/>
  <c r="F23" i="30"/>
  <c r="E23" i="30"/>
  <c r="D23" i="30"/>
  <c r="C23" i="30"/>
  <c r="S24" i="43" l="1"/>
  <c r="P24" i="43"/>
  <c r="N23" i="43"/>
  <c r="H23" i="43"/>
  <c r="O23" i="43" s="1"/>
  <c r="N22" i="43"/>
  <c r="H22" i="43"/>
  <c r="O22" i="43" s="1"/>
  <c r="N21" i="43"/>
  <c r="H21" i="43"/>
  <c r="O21" i="43" s="1"/>
  <c r="N20" i="43"/>
  <c r="H20" i="43"/>
  <c r="O20" i="43" s="1"/>
  <c r="N19" i="43"/>
  <c r="H19" i="43"/>
  <c r="O19" i="43" s="1"/>
  <c r="O18" i="43"/>
  <c r="N18" i="43"/>
  <c r="H18" i="43"/>
  <c r="N17" i="43"/>
  <c r="H17" i="43"/>
  <c r="O17" i="43" s="1"/>
  <c r="N16" i="43"/>
  <c r="H16" i="43"/>
  <c r="O16" i="43" s="1"/>
  <c r="N15" i="43"/>
  <c r="H15" i="43"/>
  <c r="O15" i="43" s="1"/>
  <c r="N14" i="43"/>
  <c r="H14" i="43"/>
  <c r="O14" i="43" s="1"/>
  <c r="N13" i="43"/>
  <c r="H13" i="43"/>
  <c r="O13" i="43" s="1"/>
  <c r="N12" i="43"/>
  <c r="H12" i="43"/>
  <c r="O12" i="43" s="1"/>
  <c r="N11" i="43"/>
  <c r="H11" i="43"/>
  <c r="O11" i="43" s="1"/>
  <c r="N10" i="43"/>
  <c r="H10" i="43"/>
  <c r="O10" i="43" s="1"/>
  <c r="N9" i="43"/>
  <c r="H9" i="43"/>
  <c r="O9" i="43" s="1"/>
  <c r="N8" i="43"/>
  <c r="H8" i="43"/>
  <c r="O8" i="43" s="1"/>
  <c r="N7" i="43"/>
  <c r="H7" i="43"/>
  <c r="O7" i="43" s="1"/>
  <c r="N6" i="43"/>
  <c r="H6" i="43"/>
  <c r="O6" i="43" s="1"/>
</calcChain>
</file>

<file path=xl/sharedStrings.xml><?xml version="1.0" encoding="utf-8"?>
<sst xmlns="http://schemas.openxmlformats.org/spreadsheetml/2006/main" count="747" uniqueCount="299">
  <si>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</si>
  <si>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</si>
  <si>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</si>
  <si>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</si>
  <si>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</si>
  <si>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</si>
  <si>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</si>
  <si>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</si>
  <si>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</si>
  <si>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</si>
  <si>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</si>
  <si>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</si>
  <si>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</si>
  <si>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</si>
  <si>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</si>
  <si>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</si>
  <si>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</si>
  <si>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</si>
  <si>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</si>
  <si>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</si>
  <si>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</si>
  <si>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</si>
  <si>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</si>
  <si>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</si>
  <si>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</si>
  <si>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</si>
  <si>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 xml:space="preserve">о получателях ежемесячной компенсации на питание беременным и кормящим женщинам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</si>
  <si>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</si>
  <si>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</si>
  <si>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</si>
  <si>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</si>
  <si>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</si>
  <si>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</si>
  <si>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</si>
  <si>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                                                                 и    детям в возрасте до 3-х лет             </t>
  </si>
  <si>
    <t xml:space="preserve">7 детей </t>
  </si>
  <si>
    <t xml:space="preserve">8 детей </t>
  </si>
  <si>
    <t>Ежемесячное пособие по уходу за ребенком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</si>
  <si>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</si>
  <si>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</si>
  <si>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</si>
  <si>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</si>
  <si>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</si>
  <si>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</si>
  <si>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</si>
  <si>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</si>
  <si>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</si>
  <si>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</si>
  <si>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</si>
  <si>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</si>
  <si>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</si>
  <si>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</si>
  <si>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</si>
  <si>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</si>
  <si>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</si>
  <si>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</si>
  <si>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</si>
  <si>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</si>
  <si>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</si>
  <si>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</si>
  <si>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</si>
  <si>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</si>
  <si>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</si>
  <si>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</si>
  <si>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</si>
  <si>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</si>
  <si>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</si>
  <si>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</si>
  <si>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</si>
  <si>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</si>
  <si>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</si>
  <si>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</si>
  <si>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</si>
  <si>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</si>
  <si>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</si>
  <si>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</si>
  <si>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</si>
  <si>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№ п/п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</si>
  <si>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</si>
  <si>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</si>
  <si>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</si>
  <si>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</si>
  <si>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</si>
  <si>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</si>
  <si>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</si>
  <si>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</si>
  <si>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</si>
  <si>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</si>
  <si>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</si>
  <si>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</si>
  <si>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</si>
  <si>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</si>
  <si>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</si>
  <si>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</si>
  <si>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</si>
  <si>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</si>
  <si>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</si>
  <si>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</si>
  <si>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</si>
  <si>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</si>
  <si>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</si>
  <si>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</si>
  <si>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</si>
  <si>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</si>
  <si>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</si>
  <si>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</si>
  <si>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</si>
  <si>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</si>
  <si>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</si>
  <si>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</si>
  <si>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</si>
  <si>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</si>
  <si>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</si>
  <si>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</si>
  <si>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</si>
  <si>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</si>
  <si>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</si>
  <si>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</si>
  <si>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</si>
  <si>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</si>
  <si>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</si>
  <si>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</si>
  <si>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</si>
  <si>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</si>
  <si>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</si>
  <si>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</si>
  <si>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</si>
  <si>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</si>
  <si>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</si>
  <si>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</si>
  <si>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</si>
  <si>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</si>
  <si>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</si>
  <si>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</si>
  <si>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</si>
  <si>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</si>
  <si>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</si>
  <si>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</si>
  <si>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</si>
  <si>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</si>
  <si>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</si>
  <si>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</si>
  <si>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</si>
  <si>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</si>
  <si>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</si>
  <si>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</si>
  <si>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</si>
  <si>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</si>
  <si>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</si>
  <si>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</si>
  <si>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</si>
  <si>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</si>
  <si>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</si>
  <si>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</si>
  <si>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</si>
  <si>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</si>
  <si>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</si>
  <si>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</si>
  <si>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</si>
  <si>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</si>
  <si>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</si>
  <si>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>нераб</t>
  </si>
  <si>
    <t>уволенным по ликвидации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</si>
  <si>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</si>
  <si>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</si>
  <si>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</si>
  <si>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</si>
  <si>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</si>
  <si>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</si>
  <si>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</si>
  <si>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начислено к выплате на апрель 2017 года</t>
  </si>
  <si>
    <t>Беременные, кормящие  женщины</t>
  </si>
  <si>
    <t>ВСЕГО по области: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</si>
  <si>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</si>
  <si>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</si>
  <si>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</si>
  <si>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</si>
  <si>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</si>
  <si>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</si>
  <si>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</si>
  <si>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</si>
  <si>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</si>
  <si>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</si>
  <si>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</si>
  <si>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</si>
  <si>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</si>
  <si>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</si>
  <si>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</si>
  <si>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</si>
  <si>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</si>
  <si>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</si>
  <si>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</si>
  <si>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</si>
  <si>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</si>
  <si>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</si>
  <si>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     75 лет брака</t>
  </si>
  <si>
    <t>в т.ч.       70 лет брака</t>
  </si>
  <si>
    <t>в т.ч.         60 лет брака</t>
  </si>
  <si>
    <t>в т.ч.        50 лет брака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</si>
  <si>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</si>
  <si>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</si>
  <si>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</si>
  <si>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</si>
  <si>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</si>
  <si>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 xml:space="preserve">пост. №475 </t>
  </si>
  <si>
    <t>пост. №142</t>
  </si>
  <si>
    <t>Количество граждан зарегистрированных в БД  "Соцзащита"</t>
  </si>
  <si>
    <t>Количество актуальных получателей в БД на установленную дату (с учетом должников)</t>
  </si>
  <si>
    <t>детей</t>
  </si>
  <si>
    <t>семей (получателей)</t>
  </si>
  <si>
    <t>ФСД до ПМ   (ОПФР) чел.</t>
  </si>
  <si>
    <t>ВСЕГО;</t>
  </si>
  <si>
    <t xml:space="preserve">Численность льготников находящихся в регистре Пенсионного Фонда </t>
  </si>
  <si>
    <t xml:space="preserve">Всего </t>
  </si>
  <si>
    <t>на 1-го реб.</t>
  </si>
  <si>
    <t>на 2 реб. и пос.</t>
  </si>
  <si>
    <t>начислено  на текущий месяц</t>
  </si>
  <si>
    <t>кол-во детей (чел.)</t>
  </si>
  <si>
    <t>получателей (семей)</t>
  </si>
  <si>
    <t>Количество актуальных (семей) /получателей (с учетом приостановленных выплат) на на установленную дату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</si>
  <si>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</t>
  </si>
  <si>
    <t>Количество получателей у которых были начисления (с учетом должников без иждивенцев) накопительно* в 2018 г.</t>
  </si>
  <si>
    <t>Количество получателей у которых были начисления (с учетом должников) накопительно в  2018 году</t>
  </si>
  <si>
    <t>Накопительно  за        2018 год</t>
  </si>
  <si>
    <t>Дети  до     3-х лет</t>
  </si>
  <si>
    <r>
      <t>Численность за 2018г.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</si>
  <si>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t xml:space="preserve">Информация о получателях федеральной ежемесячной денежной компенсации  за  расходы по коммунальным услугам  </t>
  </si>
  <si>
    <t xml:space="preserve">   Нарастающим итогом за 2018 год</t>
  </si>
  <si>
    <r>
      <t>ВСЕГО  граждан , которым назначена выплата  в 2018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</si>
  <si>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Количество получателей у которых были начисления (с учетом должников без иждивенцев) накопительно * в 2018г.</t>
  </si>
  <si>
    <t xml:space="preserve">Количество получателей  (с учетом должников) в 2017г. (накопительно по начислению) </t>
  </si>
  <si>
    <t>за 2018 г</t>
  </si>
  <si>
    <t>единоврем. вып.на погреб. ЖПР (накопительно за 2018)</t>
  </si>
  <si>
    <t>гсп-соцконтракт заключено за 2018 год</t>
  </si>
  <si>
    <t>ОСАГО на 2018</t>
  </si>
  <si>
    <t>Количество граждан, получивших различные меры социальной поддержки в 2018 году (накопительно)</t>
  </si>
  <si>
    <t xml:space="preserve">13 детей </t>
  </si>
  <si>
    <t xml:space="preserve">неработающие </t>
  </si>
  <si>
    <t>уволенным по ликвида-ции</t>
  </si>
  <si>
    <t>Единовременное пособме при рождении ребенка ЛО (начислений)</t>
  </si>
  <si>
    <t>Ежегод. компенсация на приобрет. одежды и шк.-письм. принадлежностей многодетным         чел.(детей)</t>
  </si>
  <si>
    <t>принятых решений</t>
  </si>
  <si>
    <t>Численность в отчетный период</t>
  </si>
  <si>
    <t>Сумма начисленная без доплат (руб.)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</si>
  <si>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(численность семей и  детей, на которых произведена ежемесячная денежная выплата)</t>
  </si>
  <si>
    <t>Нарастающим итогом
 с начала 2018 года</t>
  </si>
  <si>
    <t xml:space="preserve"> семей</t>
  </si>
  <si>
    <t xml:space="preserve"> детей   (чел.)</t>
  </si>
  <si>
    <t>Информация о получателях субсидий на оплату жилого помещения и коммунальных услуг
 на 01 мая 2018 г.</t>
  </si>
  <si>
    <t>апрель</t>
  </si>
  <si>
    <t>Количество носителей льгот у которых были начисления (с учетом должников) в 2018 году (накопительно)</t>
  </si>
  <si>
    <t>Количество актуальных льготопользователей  на апрель 2018г.</t>
  </si>
  <si>
    <t>Категория получателей  апрель 2018 г.</t>
  </si>
  <si>
    <t>ежем. Инв. с дет. по зрению (начисл. За 04_2018)</t>
  </si>
  <si>
    <t>ежем инв.боев.  (начисл. на 04_2018</t>
  </si>
  <si>
    <t>ежем. Кап ремонт 70-80 (начисл. на 05_2018)</t>
  </si>
  <si>
    <t>ежем. Кап ремонт фед. Льготники (начисл. за 03_2018)</t>
  </si>
  <si>
    <t>ежем.  (гемодиа-лиз) (начисл. на 04_2018)</t>
  </si>
  <si>
    <t xml:space="preserve">Информация о численности получателей регионального материнского капитала </t>
  </si>
  <si>
    <t>Улучшение жилищных условий</t>
  </si>
  <si>
    <t>Получение образования ребенком (детьми)</t>
  </si>
  <si>
    <t>Получение медицинских услуг ребенком (детьми)</t>
  </si>
  <si>
    <t>Лечение и реабилитация ребенка-инвалида</t>
  </si>
  <si>
    <t>Приобре-тение транспортного средства</t>
  </si>
  <si>
    <t>Итого*</t>
  </si>
  <si>
    <t>Улучше-ние жил. условий всего</t>
  </si>
  <si>
    <t>в том числе</t>
  </si>
  <si>
    <t>строительство  жилого дома</t>
  </si>
  <si>
    <t>приобретение жилья</t>
  </si>
  <si>
    <t>ремонт жилья</t>
  </si>
  <si>
    <t>газификация домо-владения</t>
  </si>
  <si>
    <t>приобре-тение зем. уч-ков</t>
  </si>
  <si>
    <t>ИТОГО:</t>
  </si>
  <si>
    <t>*- получатель учитывается один раз</t>
  </si>
  <si>
    <t>на июнь 2018 года</t>
  </si>
  <si>
    <t>Количество актуальных получателей (с учетом должников без иждивенцев) по БД  на май 2018 г</t>
  </si>
  <si>
    <t>Количество актуальных получателей (с учетом должников без иждивенцев) по БД  на июнь 2018 г</t>
  </si>
  <si>
    <t>Информация о получателях ежемесячных пособий, гражданам имеющим детей  на июнь 2018 г.</t>
  </si>
  <si>
    <t xml:space="preserve">                                на  июнь 2018 г.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</si>
  <si>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2018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01.06.2018   </t>
    </r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</si>
  <si>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получателей некоторых мер соцподдержки по состоянию на 01.06.2018 года.</t>
    </r>
  </si>
  <si>
    <t xml:space="preserve"> в БД АИС "Социальная защита" по состоянию  на 01  июня 2018 года</t>
  </si>
  <si>
    <t>федеральный регистр июнь 2018г.</t>
  </si>
  <si>
    <t>Сведения о количестве инвалидов по БД "Социальная защита" на 01.06.2018</t>
  </si>
  <si>
    <t>на  июнь 2018 г.</t>
  </si>
  <si>
    <t>на 01.06.2018 года.</t>
  </si>
  <si>
    <t>Сведения о числености граждан зарегистрированных в БД АИС "Социальная защита"  на 01.06.2018 г.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</si>
  <si>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01.06.2018 г</t>
  </si>
  <si>
    <t>с 01.2018 по 06.2018</t>
  </si>
  <si>
    <r>
      <rPr>
        <b/>
        <i/>
        <sz val="12"/>
        <rFont val="Arial"/>
        <family val="2"/>
        <charset val="204"/>
      </rPr>
      <t xml:space="preserve"> </t>
    </r>
    <r>
      <rPr>
        <b/>
        <i/>
        <sz val="16"/>
        <rFont val="Arial"/>
        <family val="2"/>
        <charset val="204"/>
      </rPr>
      <t>на 01.06.2018</t>
    </r>
  </si>
  <si>
    <t>Информация о получателях ежемесячной денежной компенсации многодетным семьям, проживающим в Ленинградской области
 на июнь 2018 года</t>
  </si>
  <si>
    <t>46554</t>
  </si>
  <si>
    <t>19942</t>
  </si>
  <si>
    <t>7581</t>
  </si>
  <si>
    <t>3945</t>
  </si>
  <si>
    <t>5821</t>
  </si>
  <si>
    <t>3277</t>
  </si>
  <si>
    <t>22975</t>
  </si>
  <si>
    <t>7175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</si>
</sst>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0"/>
      <name val="Arial Cyr"/>
      <charset val="204"/>
    </font>
    <font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 Cyr"/>
      <charset val="204"/>
    </font>
    <font>
      <b/>
      <sz val="12"/>
      <name val="Arial 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42">
    <xf numFmtId="0" fontId="0" fillId="0" borderId="0"/>
    <xf numFmtId="0" fontId="73" fillId="26" borderId="0" applyNumberFormat="0" applyBorder="0" applyAlignment="0" applyProtection="0"/>
    <xf numFmtId="0" fontId="2" fillId="2" borderId="0" applyNumberFormat="0" applyBorder="0" applyAlignment="0" applyProtection="0"/>
    <xf numFmtId="0" fontId="74" fillId="27" borderId="0"/>
    <xf numFmtId="0" fontId="73" fillId="28" borderId="0" applyNumberFormat="0" applyBorder="0" applyAlignment="0" applyProtection="0"/>
    <xf numFmtId="0" fontId="2" fillId="3" borderId="0" applyNumberFormat="0" applyBorder="0" applyAlignment="0" applyProtection="0"/>
    <xf numFmtId="0" fontId="74" fillId="29" borderId="0"/>
    <xf numFmtId="0" fontId="73" fillId="30" borderId="0" applyNumberFormat="0" applyBorder="0" applyAlignment="0" applyProtection="0"/>
    <xf numFmtId="0" fontId="2" fillId="4" borderId="0" applyNumberFormat="0" applyBorder="0" applyAlignment="0" applyProtection="0"/>
    <xf numFmtId="0" fontId="74" fillId="31" borderId="0"/>
    <xf numFmtId="0" fontId="73" fillId="32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34" borderId="0" applyNumberFormat="0" applyBorder="0" applyAlignment="0" applyProtection="0"/>
    <xf numFmtId="0" fontId="2" fillId="6" borderId="0" applyNumberFormat="0" applyBorder="0" applyAlignment="0" applyProtection="0"/>
    <xf numFmtId="0" fontId="74" fillId="35" borderId="0"/>
    <xf numFmtId="0" fontId="73" fillId="36" borderId="0" applyNumberFormat="0" applyBorder="0" applyAlignment="0" applyProtection="0"/>
    <xf numFmtId="0" fontId="2" fillId="7" borderId="0" applyNumberFormat="0" applyBorder="0" applyAlignment="0" applyProtection="0"/>
    <xf numFmtId="0" fontId="74" fillId="37" borderId="0"/>
    <xf numFmtId="0" fontId="73" fillId="38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0" borderId="0" applyNumberFormat="0" applyBorder="0" applyAlignment="0" applyProtection="0"/>
    <xf numFmtId="0" fontId="2" fillId="9" borderId="0" applyNumberFormat="0" applyBorder="0" applyAlignment="0" applyProtection="0"/>
    <xf numFmtId="0" fontId="74" fillId="41" borderId="0"/>
    <xf numFmtId="0" fontId="73" fillId="42" borderId="0" applyNumberFormat="0" applyBorder="0" applyAlignment="0" applyProtection="0"/>
    <xf numFmtId="0" fontId="2" fillId="10" borderId="0" applyNumberFormat="0" applyBorder="0" applyAlignment="0" applyProtection="0"/>
    <xf numFmtId="0" fontId="74" fillId="43" borderId="0"/>
    <xf numFmtId="0" fontId="73" fillId="44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45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6" borderId="0" applyNumberFormat="0" applyBorder="0" applyAlignment="0" applyProtection="0"/>
    <xf numFmtId="0" fontId="2" fillId="11" borderId="0" applyNumberFormat="0" applyBorder="0" applyAlignment="0" applyProtection="0"/>
    <xf numFmtId="0" fontId="74" fillId="47" borderId="0"/>
    <xf numFmtId="0" fontId="75" fillId="48" borderId="0" applyNumberFormat="0" applyBorder="0" applyAlignment="0" applyProtection="0"/>
    <xf numFmtId="0" fontId="34" fillId="12" borderId="0" applyNumberFormat="0" applyBorder="0" applyAlignment="0" applyProtection="0"/>
    <xf numFmtId="0" fontId="76" fillId="49" borderId="0"/>
    <xf numFmtId="0" fontId="75" fillId="50" borderId="0" applyNumberFormat="0" applyBorder="0" applyAlignment="0" applyProtection="0"/>
    <xf numFmtId="0" fontId="34" fillId="9" borderId="0" applyNumberFormat="0" applyBorder="0" applyAlignment="0" applyProtection="0"/>
    <xf numFmtId="0" fontId="76" fillId="41" borderId="0"/>
    <xf numFmtId="0" fontId="75" fillId="51" borderId="0" applyNumberFormat="0" applyBorder="0" applyAlignment="0" applyProtection="0"/>
    <xf numFmtId="0" fontId="34" fillId="10" borderId="0" applyNumberFormat="0" applyBorder="0" applyAlignment="0" applyProtection="0"/>
    <xf numFmtId="0" fontId="76" fillId="43" borderId="0"/>
    <xf numFmtId="0" fontId="75" fillId="52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54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56" borderId="0" applyNumberFormat="0" applyBorder="0" applyAlignment="0" applyProtection="0"/>
    <xf numFmtId="0" fontId="34" fillId="15" borderId="0" applyNumberFormat="0" applyBorder="0" applyAlignment="0" applyProtection="0"/>
    <xf numFmtId="0" fontId="76" fillId="57" borderId="0"/>
    <xf numFmtId="0" fontId="77" fillId="0" borderId="0">
      <alignment horizontal="center"/>
    </xf>
    <xf numFmtId="0" fontId="77" fillId="0" borderId="0">
      <alignment horizontal="center" textRotation="90"/>
    </xf>
    <xf numFmtId="0" fontId="78" fillId="0" borderId="0"/>
    <xf numFmtId="165" fontId="78" fillId="0" borderId="0"/>
    <xf numFmtId="0" fontId="75" fillId="58" borderId="0" applyNumberFormat="0" applyBorder="0" applyAlignment="0" applyProtection="0"/>
    <xf numFmtId="0" fontId="34" fillId="16" borderId="0" applyNumberFormat="0" applyBorder="0" applyAlignment="0" applyProtection="0"/>
    <xf numFmtId="0" fontId="76" fillId="59" borderId="0"/>
    <xf numFmtId="0" fontId="75" fillId="60" borderId="0" applyNumberFormat="0" applyBorder="0" applyAlignment="0" applyProtection="0"/>
    <xf numFmtId="0" fontId="34" fillId="17" borderId="0" applyNumberFormat="0" applyBorder="0" applyAlignment="0" applyProtection="0"/>
    <xf numFmtId="0" fontId="76" fillId="61" borderId="0"/>
    <xf numFmtId="0" fontId="75" fillId="62" borderId="0" applyNumberFormat="0" applyBorder="0" applyAlignment="0" applyProtection="0"/>
    <xf numFmtId="0" fontId="34" fillId="18" borderId="0" applyNumberFormat="0" applyBorder="0" applyAlignment="0" applyProtection="0"/>
    <xf numFmtId="0" fontId="76" fillId="63" borderId="0"/>
    <xf numFmtId="0" fontId="75" fillId="64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65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66" borderId="0" applyNumberFormat="0" applyBorder="0" applyAlignment="0" applyProtection="0"/>
    <xf numFmtId="0" fontId="34" fillId="19" borderId="0" applyNumberFormat="0" applyBorder="0" applyAlignment="0" applyProtection="0"/>
    <xf numFmtId="0" fontId="76" fillId="67" borderId="0"/>
    <xf numFmtId="0" fontId="79" fillId="68" borderId="63" applyNumberFormat="0" applyAlignment="0" applyProtection="0"/>
    <xf numFmtId="0" fontId="35" fillId="7" borderId="1" applyNumberFormat="0" applyAlignment="0" applyProtection="0"/>
    <xf numFmtId="0" fontId="80" fillId="37" borderId="64"/>
    <xf numFmtId="0" fontId="81" fillId="69" borderId="65" applyNumberFormat="0" applyAlignment="0" applyProtection="0"/>
    <xf numFmtId="0" fontId="36" fillId="20" borderId="2" applyNumberFormat="0" applyAlignment="0" applyProtection="0"/>
    <xf numFmtId="0" fontId="82" fillId="70" borderId="66"/>
    <xf numFmtId="0" fontId="83" fillId="69" borderId="63" applyNumberFormat="0" applyAlignment="0" applyProtection="0"/>
    <xf numFmtId="0" fontId="37" fillId="20" borderId="1" applyNumberFormat="0" applyAlignment="0" applyProtection="0"/>
    <xf numFmtId="0" fontId="84" fillId="70" borderId="64"/>
    <xf numFmtId="0" fontId="85" fillId="0" borderId="67" applyNumberFormat="0" applyFill="0" applyAlignment="0" applyProtection="0"/>
    <xf numFmtId="0" fontId="38" fillId="0" borderId="3" applyNumberFormat="0" applyFill="0" applyAlignment="0" applyProtection="0"/>
    <xf numFmtId="0" fontId="86" fillId="0" borderId="68"/>
    <xf numFmtId="0" fontId="87" fillId="0" borderId="69" applyNumberFormat="0" applyFill="0" applyAlignment="0" applyProtection="0"/>
    <xf numFmtId="0" fontId="39" fillId="0" borderId="4" applyNumberFormat="0" applyFill="0" applyAlignment="0" applyProtection="0"/>
    <xf numFmtId="0" fontId="88" fillId="0" borderId="70"/>
    <xf numFmtId="0" fontId="89" fillId="0" borderId="71" applyNumberFormat="0" applyFill="0" applyAlignment="0" applyProtection="0"/>
    <xf numFmtId="0" fontId="40" fillId="0" borderId="5" applyNumberFormat="0" applyFill="0" applyAlignment="0" applyProtection="0"/>
    <xf numFmtId="0" fontId="90" fillId="0" borderId="72"/>
    <xf numFmtId="0" fontId="8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/>
    <xf numFmtId="0" fontId="91" fillId="0" borderId="73" applyNumberFormat="0" applyFill="0" applyAlignment="0" applyProtection="0"/>
    <xf numFmtId="0" fontId="32" fillId="0" borderId="6" applyNumberFormat="0" applyFill="0" applyAlignment="0" applyProtection="0"/>
    <xf numFmtId="0" fontId="92" fillId="0" borderId="74"/>
    <xf numFmtId="0" fontId="93" fillId="71" borderId="75" applyNumberFormat="0" applyAlignment="0" applyProtection="0"/>
    <xf numFmtId="0" fontId="41" fillId="21" borderId="7" applyNumberFormat="0" applyAlignment="0" applyProtection="0"/>
    <xf numFmtId="0" fontId="94" fillId="72" borderId="76"/>
    <xf numFmtId="0" fontId="9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6" fillId="0" borderId="0"/>
    <xf numFmtId="0" fontId="97" fillId="0" borderId="0" applyNumberFormat="0" applyFill="0" applyBorder="0" applyAlignment="0" applyProtection="0"/>
    <xf numFmtId="0" fontId="98" fillId="73" borderId="0" applyNumberFormat="0" applyBorder="0" applyAlignment="0" applyProtection="0"/>
    <xf numFmtId="0" fontId="43" fillId="22" borderId="0" applyNumberFormat="0" applyBorder="0" applyAlignment="0" applyProtection="0"/>
    <xf numFmtId="0" fontId="99" fillId="74" borderId="0"/>
    <xf numFmtId="0" fontId="28" fillId="0" borderId="0"/>
    <xf numFmtId="0" fontId="73" fillId="0" borderId="0"/>
    <xf numFmtId="0" fontId="100" fillId="0" borderId="0"/>
    <xf numFmtId="0" fontId="70" fillId="0" borderId="0"/>
    <xf numFmtId="0" fontId="101" fillId="75" borderId="0" applyNumberFormat="0" applyBorder="0" applyAlignment="0" applyProtection="0"/>
    <xf numFmtId="0" fontId="44" fillId="3" borderId="0" applyNumberFormat="0" applyBorder="0" applyAlignment="0" applyProtection="0"/>
    <xf numFmtId="0" fontId="102" fillId="29" borderId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/>
    <xf numFmtId="0" fontId="3" fillId="23" borderId="8" applyNumberFormat="0" applyFont="0" applyAlignment="0" applyProtection="0"/>
    <xf numFmtId="0" fontId="100" fillId="77" borderId="78"/>
    <xf numFmtId="0" fontId="2" fillId="76" borderId="77" applyNumberFormat="0" applyFont="0" applyAlignment="0" applyProtection="0"/>
    <xf numFmtId="0" fontId="73" fillId="76" borderId="77" applyNumberFormat="0" applyFont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5" fillId="0" borderId="79" applyNumberFormat="0" applyFill="0" applyAlignment="0" applyProtection="0"/>
    <xf numFmtId="0" fontId="46" fillId="0" borderId="9" applyNumberFormat="0" applyFill="0" applyAlignment="0" applyProtection="0"/>
    <xf numFmtId="0" fontId="106" fillId="0" borderId="80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/>
    <xf numFmtId="0" fontId="109" fillId="78" borderId="0" applyNumberFormat="0" applyBorder="0" applyAlignment="0" applyProtection="0"/>
    <xf numFmtId="0" fontId="48" fillId="4" borderId="0" applyNumberFormat="0" applyBorder="0" applyAlignment="0" applyProtection="0"/>
    <xf numFmtId="0" fontId="110" fillId="31" borderId="0"/>
    <xf numFmtId="0" fontId="25" fillId="0" borderId="0" applyBorder="0"/>
    <xf numFmtId="0" fontId="116" fillId="0" borderId="0"/>
    <xf numFmtId="0" fontId="117" fillId="0" borderId="0"/>
    <xf numFmtId="0" fontId="1" fillId="0" borderId="0"/>
    <xf numFmtId="0" fontId="25" fillId="0" borderId="0"/>
    <xf numFmtId="9" fontId="3" fillId="0" borderId="0" applyFont="0" applyFill="0" applyBorder="0" applyAlignment="0" applyProtection="0"/>
  </cellStyleXfs>
  <cellXfs count="597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0" fillId="0" borderId="10" xfId="0" applyBorder="1"/>
    <xf numFmtId="0" fontId="10" fillId="0" borderId="0" xfId="0" applyFont="1" applyAlignment="1">
      <alignment vertical="center" wrapText="1"/>
    </xf>
    <xf numFmtId="0" fontId="20" fillId="0" borderId="0" xfId="0" applyFont="1"/>
    <xf numFmtId="0" fontId="18" fillId="0" borderId="0" xfId="0" applyFont="1"/>
    <xf numFmtId="0" fontId="22" fillId="0" borderId="0" xfId="0" applyFont="1" applyAlignment="1">
      <alignment horizontal="right" vertical="top" wrapText="1"/>
    </xf>
    <xf numFmtId="0" fontId="0" fillId="0" borderId="0" xfId="0" applyFill="1"/>
    <xf numFmtId="0" fontId="3" fillId="0" borderId="0" xfId="0" applyFont="1" applyFill="1"/>
    <xf numFmtId="0" fontId="20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0" fontId="6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4" fillId="0" borderId="10" xfId="0" applyNumberFormat="1" applyFont="1" applyBorder="1" applyAlignment="1">
      <alignment horizontal="center" wrapText="1"/>
    </xf>
    <xf numFmtId="0" fontId="14" fillId="0" borderId="10" xfId="0" applyNumberFormat="1" applyFont="1" applyFill="1" applyBorder="1" applyAlignment="1">
      <alignment horizontal="center" wrapText="1"/>
    </xf>
    <xf numFmtId="0" fontId="0" fillId="0" borderId="0" xfId="0" applyNumberFormat="1"/>
    <xf numFmtId="0" fontId="13" fillId="0" borderId="1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wrapText="1"/>
    </xf>
    <xf numFmtId="3" fontId="52" fillId="24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3" fontId="9" fillId="24" borderId="13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3" fontId="9" fillId="25" borderId="13" xfId="0" applyNumberFormat="1" applyFont="1" applyFill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9" fillId="24" borderId="10" xfId="0" applyNumberFormat="1" applyFont="1" applyFill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9" fillId="25" borderId="10" xfId="0" applyNumberFormat="1" applyFont="1" applyFill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0" fillId="0" borderId="1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/>
    </xf>
    <xf numFmtId="0" fontId="56" fillId="0" borderId="17" xfId="0" applyFont="1" applyBorder="1" applyAlignment="1">
      <alignment wrapText="1"/>
    </xf>
    <xf numFmtId="0" fontId="56" fillId="0" borderId="11" xfId="0" applyFont="1" applyBorder="1" applyAlignment="1">
      <alignment wrapText="1"/>
    </xf>
    <xf numFmtId="0" fontId="25" fillId="0" borderId="0" xfId="0" applyFont="1"/>
    <xf numFmtId="0" fontId="15" fillId="0" borderId="0" xfId="0" applyFont="1"/>
    <xf numFmtId="0" fontId="59" fillId="0" borderId="13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49" fontId="30" fillId="0" borderId="14" xfId="0" applyNumberFormat="1" applyFont="1" applyFill="1" applyBorder="1" applyAlignment="1">
      <alignment horizontal="center" vertical="center" wrapText="1"/>
    </xf>
    <xf numFmtId="3" fontId="31" fillId="0" borderId="13" xfId="0" applyNumberFormat="1" applyFont="1" applyBorder="1" applyAlignment="1">
      <alignment horizontal="center" vertical="center" wrapText="1"/>
    </xf>
    <xf numFmtId="3" fontId="31" fillId="0" borderId="10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49" fontId="65" fillId="0" borderId="14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3" fontId="66" fillId="24" borderId="10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67" fillId="24" borderId="13" xfId="0" applyNumberFormat="1" applyFont="1" applyFill="1" applyBorder="1" applyAlignment="1">
      <alignment horizontal="center" vertical="center" wrapText="1"/>
    </xf>
    <xf numFmtId="0" fontId="67" fillId="24" borderId="10" xfId="0" applyNumberFormat="1" applyFont="1" applyFill="1" applyBorder="1" applyAlignment="1">
      <alignment horizontal="center" vertical="center" wrapText="1"/>
    </xf>
    <xf numFmtId="3" fontId="68" fillId="25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3" fontId="14" fillId="0" borderId="23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4" fillId="0" borderId="2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wrapText="1"/>
    </xf>
    <xf numFmtId="3" fontId="15" fillId="0" borderId="10" xfId="0" applyNumberFormat="1" applyFont="1" applyBorder="1" applyAlignment="1">
      <alignment horizontal="center" wrapText="1"/>
    </xf>
    <xf numFmtId="3" fontId="15" fillId="0" borderId="10" xfId="0" applyNumberFormat="1" applyFont="1" applyFill="1" applyBorder="1" applyAlignment="1">
      <alignment horizontal="center" wrapText="1"/>
    </xf>
    <xf numFmtId="0" fontId="14" fillId="0" borderId="23" xfId="0" applyNumberFormat="1" applyFont="1" applyBorder="1" applyAlignment="1">
      <alignment horizontal="center" vertical="center" wrapText="1"/>
    </xf>
    <xf numFmtId="0" fontId="31" fillId="0" borderId="13" xfId="125" applyNumberFormat="1" applyFont="1" applyFill="1" applyBorder="1" applyAlignment="1">
      <alignment horizontal="center" vertical="center"/>
    </xf>
    <xf numFmtId="0" fontId="31" fillId="0" borderId="13" xfId="125" applyNumberFormat="1" applyFont="1" applyFill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31" fillId="0" borderId="10" xfId="125" applyNumberFormat="1" applyFont="1" applyFill="1" applyBorder="1" applyAlignment="1">
      <alignment horizontal="center" vertical="center"/>
    </xf>
    <xf numFmtId="0" fontId="31" fillId="0" borderId="10" xfId="125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18" fillId="0" borderId="23" xfId="0" applyFont="1" applyBorder="1"/>
    <xf numFmtId="0" fontId="6" fillId="0" borderId="13" xfId="0" applyFont="1" applyBorder="1" applyAlignment="1">
      <alignment horizontal="center"/>
    </xf>
    <xf numFmtId="0" fontId="6" fillId="0" borderId="23" xfId="0" applyNumberFormat="1" applyFont="1" applyBorder="1" applyAlignment="1">
      <alignment horizontal="center" wrapText="1"/>
    </xf>
    <xf numFmtId="0" fontId="18" fillId="0" borderId="13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18" fillId="0" borderId="24" xfId="0" applyFont="1" applyBorder="1"/>
    <xf numFmtId="0" fontId="6" fillId="0" borderId="10" xfId="0" applyFont="1" applyBorder="1" applyAlignment="1">
      <alignment horizontal="center"/>
    </xf>
    <xf numFmtId="0" fontId="6" fillId="0" borderId="24" xfId="0" applyNumberFormat="1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9" fillId="0" borderId="33" xfId="0" applyFont="1" applyBorder="1"/>
    <xf numFmtId="0" fontId="9" fillId="0" borderId="30" xfId="0" applyFont="1" applyBorder="1"/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8" fillId="79" borderId="10" xfId="0" applyFont="1" applyFill="1" applyBorder="1" applyAlignment="1">
      <alignment horizontal="center" vertical="center"/>
    </xf>
    <xf numFmtId="0" fontId="13" fillId="79" borderId="10" xfId="0" applyFont="1" applyFill="1" applyBorder="1" applyAlignment="1">
      <alignment vertical="center"/>
    </xf>
    <xf numFmtId="0" fontId="8" fillId="79" borderId="10" xfId="0" applyFont="1" applyFill="1" applyBorder="1" applyAlignment="1">
      <alignment horizontal="center" vertical="center"/>
    </xf>
    <xf numFmtId="3" fontId="8" fillId="79" borderId="10" xfId="0" applyNumberFormat="1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0" fontId="8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/>
    </xf>
    <xf numFmtId="0" fontId="15" fillId="79" borderId="16" xfId="0" applyFont="1" applyFill="1" applyBorder="1" applyAlignment="1">
      <alignment horizontal="center" vertical="center" wrapText="1"/>
    </xf>
    <xf numFmtId="0" fontId="15" fillId="79" borderId="15" xfId="0" applyFont="1" applyFill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/>
    </xf>
    <xf numFmtId="0" fontId="59" fillId="79" borderId="10" xfId="0" applyNumberFormat="1" applyFont="1" applyFill="1" applyBorder="1" applyAlignment="1">
      <alignment horizontal="center" vertical="center"/>
    </xf>
    <xf numFmtId="3" fontId="13" fillId="80" borderId="13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 vertical="center" wrapText="1"/>
    </xf>
    <xf numFmtId="3" fontId="13" fillId="80" borderId="10" xfId="0" applyNumberFormat="1" applyFont="1" applyFill="1" applyBorder="1" applyAlignment="1">
      <alignment horizontal="center" vertical="center" wrapText="1"/>
    </xf>
    <xf numFmtId="0" fontId="13" fillId="80" borderId="10" xfId="0" applyFont="1" applyFill="1" applyBorder="1" applyAlignment="1">
      <alignment horizontal="center" vertical="center"/>
    </xf>
    <xf numFmtId="0" fontId="13" fillId="79" borderId="0" xfId="0" applyFont="1" applyFill="1" applyAlignment="1">
      <alignment horizontal="center" vertical="center"/>
    </xf>
    <xf numFmtId="0" fontId="18" fillId="79" borderId="10" xfId="0" applyFont="1" applyFill="1" applyBorder="1" applyAlignment="1">
      <alignment horizontal="center"/>
    </xf>
    <xf numFmtId="3" fontId="18" fillId="79" borderId="10" xfId="0" applyNumberFormat="1" applyFont="1" applyFill="1" applyBorder="1" applyAlignment="1">
      <alignment horizontal="center"/>
    </xf>
    <xf numFmtId="0" fontId="14" fillId="79" borderId="10" xfId="0" applyNumberFormat="1" applyFont="1" applyFill="1" applyBorder="1" applyAlignment="1">
      <alignment horizontal="center" wrapText="1"/>
    </xf>
    <xf numFmtId="3" fontId="15" fillId="79" borderId="10" xfId="0" applyNumberFormat="1" applyFont="1" applyFill="1" applyBorder="1" applyAlignment="1">
      <alignment horizontal="center" wrapText="1"/>
    </xf>
    <xf numFmtId="0" fontId="15" fillId="79" borderId="10" xfId="0" applyNumberFormat="1" applyFont="1" applyFill="1" applyBorder="1" applyAlignment="1">
      <alignment horizontal="center" wrapText="1"/>
    </xf>
    <xf numFmtId="0" fontId="13" fillId="79" borderId="10" xfId="0" applyFont="1" applyFill="1" applyBorder="1" applyAlignment="1">
      <alignment horizontal="center" vertical="center"/>
    </xf>
    <xf numFmtId="0" fontId="18" fillId="79" borderId="24" xfId="0" applyFont="1" applyFill="1" applyBorder="1" applyAlignment="1">
      <alignment horizontal="center" vertical="center"/>
    </xf>
    <xf numFmtId="0" fontId="67" fillId="79" borderId="10" xfId="0" applyNumberFormat="1" applyFont="1" applyFill="1" applyBorder="1" applyAlignment="1">
      <alignment horizontal="center" vertical="center" wrapText="1"/>
    </xf>
    <xf numFmtId="0" fontId="13" fillId="79" borderId="17" xfId="0" applyFont="1" applyFill="1" applyBorder="1" applyAlignment="1">
      <alignment vertical="center"/>
    </xf>
    <xf numFmtId="3" fontId="14" fillId="79" borderId="23" xfId="0" applyNumberFormat="1" applyFont="1" applyFill="1" applyBorder="1" applyAlignment="1">
      <alignment horizontal="center" vertical="center"/>
    </xf>
    <xf numFmtId="0" fontId="14" fillId="79" borderId="28" xfId="0" applyNumberFormat="1" applyFont="1" applyFill="1" applyBorder="1" applyAlignment="1">
      <alignment horizontal="center" vertical="center" wrapText="1"/>
    </xf>
    <xf numFmtId="0" fontId="14" fillId="79" borderId="24" xfId="0" applyNumberFormat="1" applyFont="1" applyFill="1" applyBorder="1" applyAlignment="1">
      <alignment horizontal="center" vertical="center" wrapText="1"/>
    </xf>
    <xf numFmtId="3" fontId="15" fillId="79" borderId="10" xfId="0" applyNumberFormat="1" applyFont="1" applyFill="1" applyBorder="1" applyAlignment="1">
      <alignment horizontal="center" vertical="center" wrapText="1"/>
    </xf>
    <xf numFmtId="0" fontId="31" fillId="79" borderId="10" xfId="125" applyNumberFormat="1" applyFont="1" applyFill="1" applyBorder="1" applyAlignment="1">
      <alignment horizontal="center" vertical="center"/>
    </xf>
    <xf numFmtId="0" fontId="31" fillId="79" borderId="10" xfId="125" applyNumberFormat="1" applyFont="1" applyFill="1" applyBorder="1" applyAlignment="1">
      <alignment horizontal="center" vertical="center" wrapText="1"/>
    </xf>
    <xf numFmtId="3" fontId="14" fillId="79" borderId="27" xfId="0" applyNumberFormat="1" applyFont="1" applyFill="1" applyBorder="1" applyAlignment="1">
      <alignment horizontal="center" vertical="center" wrapText="1"/>
    </xf>
    <xf numFmtId="0" fontId="18" fillId="79" borderId="34" xfId="0" applyFont="1" applyFill="1" applyBorder="1" applyAlignment="1">
      <alignment horizontal="center" vertical="center"/>
    </xf>
    <xf numFmtId="0" fontId="13" fillId="79" borderId="25" xfId="0" applyFont="1" applyFill="1" applyBorder="1" applyAlignment="1">
      <alignment vertical="center"/>
    </xf>
    <xf numFmtId="0" fontId="111" fillId="0" borderId="0" xfId="0" applyFont="1"/>
    <xf numFmtId="49" fontId="111" fillId="0" borderId="0" xfId="0" applyNumberFormat="1" applyFont="1" applyAlignment="1">
      <alignment vertical="top" wrapText="1"/>
    </xf>
    <xf numFmtId="0" fontId="111" fillId="0" borderId="0" xfId="0" applyFont="1" applyAlignment="1">
      <alignment horizontal="center" vertical="center"/>
    </xf>
    <xf numFmtId="49" fontId="111" fillId="0" borderId="0" xfId="0" applyNumberFormat="1" applyFont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/>
    </xf>
    <xf numFmtId="0" fontId="16" fillId="79" borderId="10" xfId="0" applyFont="1" applyFill="1" applyBorder="1" applyAlignment="1">
      <alignment horizontal="center" vertical="center" wrapText="1"/>
    </xf>
    <xf numFmtId="0" fontId="13" fillId="79" borderId="1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80" borderId="14" xfId="0" applyNumberFormat="1" applyFont="1" applyFill="1" applyBorder="1" applyAlignment="1">
      <alignment horizontal="center" vertical="center" wrapText="1"/>
    </xf>
    <xf numFmtId="0" fontId="8" fillId="79" borderId="13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81" borderId="1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3" fillId="81" borderId="32" xfId="0" applyFont="1" applyFill="1" applyBorder="1" applyAlignment="1">
      <alignment horizontal="center"/>
    </xf>
    <xf numFmtId="0" fontId="18" fillId="81" borderId="24" xfId="0" applyFont="1" applyFill="1" applyBorder="1"/>
    <xf numFmtId="0" fontId="18" fillId="81" borderId="10" xfId="0" applyFont="1" applyFill="1" applyBorder="1" applyAlignment="1">
      <alignment horizontal="center"/>
    </xf>
    <xf numFmtId="0" fontId="18" fillId="81" borderId="13" xfId="0" applyFont="1" applyFill="1" applyBorder="1" applyAlignment="1">
      <alignment horizontal="center"/>
    </xf>
    <xf numFmtId="0" fontId="6" fillId="81" borderId="10" xfId="0" applyFont="1" applyFill="1" applyBorder="1" applyAlignment="1">
      <alignment horizontal="center"/>
    </xf>
    <xf numFmtId="0" fontId="6" fillId="81" borderId="24" xfId="0" applyNumberFormat="1" applyFont="1" applyFill="1" applyBorder="1" applyAlignment="1">
      <alignment horizontal="center" wrapText="1"/>
    </xf>
    <xf numFmtId="0" fontId="18" fillId="81" borderId="13" xfId="0" applyNumberFormat="1" applyFont="1" applyFill="1" applyBorder="1" applyAlignment="1">
      <alignment horizontal="center" wrapText="1"/>
    </xf>
    <xf numFmtId="0" fontId="6" fillId="81" borderId="28" xfId="0" applyFont="1" applyFill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55" fillId="80" borderId="35" xfId="0" applyNumberFormat="1" applyFont="1" applyFill="1" applyBorder="1" applyAlignment="1">
      <alignment horizontal="center" vertical="center" wrapText="1"/>
    </xf>
    <xf numFmtId="0" fontId="24" fillId="80" borderId="26" xfId="0" applyNumberFormat="1" applyFont="1" applyFill="1" applyBorder="1" applyAlignment="1">
      <alignment horizontal="center" vertical="center" wrapText="1"/>
    </xf>
    <xf numFmtId="0" fontId="24" fillId="80" borderId="35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8" fillId="81" borderId="24" xfId="0" applyFont="1" applyFill="1" applyBorder="1" applyAlignment="1">
      <alignment horizontal="center" vertical="center"/>
    </xf>
    <xf numFmtId="0" fontId="16" fillId="81" borderId="23" xfId="0" applyNumberFormat="1" applyFont="1" applyFill="1" applyBorder="1" applyAlignment="1">
      <alignment horizontal="center" vertical="center"/>
    </xf>
    <xf numFmtId="0" fontId="16" fillId="81" borderId="10" xfId="0" applyNumberFormat="1" applyFont="1" applyFill="1" applyBorder="1" applyAlignment="1">
      <alignment horizontal="center" vertical="center"/>
    </xf>
    <xf numFmtId="0" fontId="16" fillId="81" borderId="13" xfId="0" applyNumberFormat="1" applyFont="1" applyFill="1" applyBorder="1" applyAlignment="1">
      <alignment horizontal="center" vertical="center"/>
    </xf>
    <xf numFmtId="0" fontId="13" fillId="81" borderId="27" xfId="0" applyFont="1" applyFill="1" applyBorder="1" applyAlignment="1">
      <alignment horizontal="center" vertical="center"/>
    </xf>
    <xf numFmtId="0" fontId="16" fillId="81" borderId="21" xfId="0" applyNumberFormat="1" applyFont="1" applyFill="1" applyBorder="1" applyAlignment="1">
      <alignment horizontal="center" vertical="center"/>
    </xf>
    <xf numFmtId="0" fontId="13" fillId="81" borderId="10" xfId="0" applyNumberFormat="1" applyFont="1" applyFill="1" applyBorder="1" applyAlignment="1">
      <alignment horizontal="center" vertical="center"/>
    </xf>
    <xf numFmtId="0" fontId="18" fillId="81" borderId="34" xfId="0" applyFont="1" applyFill="1" applyBorder="1" applyAlignment="1">
      <alignment horizontal="center" vertical="center"/>
    </xf>
    <xf numFmtId="0" fontId="16" fillId="81" borderId="38" xfId="0" applyNumberFormat="1" applyFont="1" applyFill="1" applyBorder="1" applyAlignment="1">
      <alignment horizontal="center" vertical="center"/>
    </xf>
    <xf numFmtId="0" fontId="13" fillId="81" borderId="39" xfId="0" applyNumberFormat="1" applyFont="1" applyFill="1" applyBorder="1" applyAlignment="1">
      <alignment horizontal="center" vertical="center"/>
    </xf>
    <xf numFmtId="0" fontId="13" fillId="81" borderId="40" xfId="0" applyFont="1" applyFill="1" applyBorder="1" applyAlignment="1">
      <alignment horizontal="center" vertical="center"/>
    </xf>
    <xf numFmtId="0" fontId="16" fillId="81" borderId="19" xfId="0" applyNumberFormat="1" applyFont="1" applyFill="1" applyBorder="1" applyAlignment="1">
      <alignment horizontal="center" vertical="center"/>
    </xf>
    <xf numFmtId="0" fontId="16" fillId="0" borderId="41" xfId="0" applyNumberFormat="1" applyFont="1" applyFill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  <xf numFmtId="0" fontId="25" fillId="0" borderId="0" xfId="0" applyNumberFormat="1" applyFont="1"/>
    <xf numFmtId="0" fontId="55" fillId="0" borderId="0" xfId="0" applyFont="1"/>
    <xf numFmtId="0" fontId="56" fillId="0" borderId="0" xfId="0" applyFont="1" applyAlignment="1">
      <alignment wrapText="1"/>
    </xf>
    <xf numFmtId="0" fontId="91" fillId="0" borderId="10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31" fillId="0" borderId="13" xfId="0" applyNumberFormat="1" applyFont="1" applyBorder="1" applyAlignment="1">
      <alignment horizontal="center" vertical="center"/>
    </xf>
    <xf numFmtId="0" fontId="31" fillId="79" borderId="10" xfId="0" applyNumberFormat="1" applyFont="1" applyFill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top" wrapText="1"/>
    </xf>
    <xf numFmtId="0" fontId="25" fillId="0" borderId="13" xfId="136" applyBorder="1" applyAlignment="1">
      <alignment horizontal="center"/>
    </xf>
    <xf numFmtId="0" fontId="114" fillId="0" borderId="11" xfId="136" applyFont="1" applyBorder="1" applyAlignment="1">
      <alignment wrapText="1"/>
    </xf>
    <xf numFmtId="49" fontId="25" fillId="0" borderId="11" xfId="136" applyNumberFormat="1" applyBorder="1" applyAlignment="1">
      <alignment horizontal="center"/>
    </xf>
    <xf numFmtId="0" fontId="15" fillId="0" borderId="21" xfId="136" applyNumberFormat="1" applyFont="1" applyBorder="1" applyAlignment="1">
      <alignment horizontal="center"/>
    </xf>
    <xf numFmtId="49" fontId="25" fillId="0" borderId="13" xfId="136" applyNumberFormat="1" applyBorder="1" applyAlignment="1">
      <alignment horizontal="center"/>
    </xf>
    <xf numFmtId="49" fontId="56" fillId="0" borderId="21" xfId="136" applyNumberFormat="1" applyFont="1" applyBorder="1" applyAlignment="1">
      <alignment vertical="center" wrapText="1"/>
    </xf>
    <xf numFmtId="49" fontId="25" fillId="0" borderId="21" xfId="136" applyNumberFormat="1" applyBorder="1" applyAlignment="1">
      <alignment horizontal="center"/>
    </xf>
    <xf numFmtId="49" fontId="56" fillId="0" borderId="21" xfId="136" applyNumberFormat="1" applyFont="1" applyBorder="1" applyAlignment="1">
      <alignment wrapText="1"/>
    </xf>
    <xf numFmtId="49" fontId="25" fillId="0" borderId="13" xfId="136" applyNumberFormat="1" applyBorder="1" applyAlignment="1">
      <alignment horizontal="center" vertical="top"/>
    </xf>
    <xf numFmtId="49" fontId="114" fillId="0" borderId="21" xfId="136" applyNumberFormat="1" applyFont="1" applyBorder="1" applyAlignment="1">
      <alignment vertical="center" wrapText="1"/>
    </xf>
    <xf numFmtId="0" fontId="25" fillId="0" borderId="10" xfId="136" applyBorder="1" applyAlignment="1">
      <alignment horizontal="center"/>
    </xf>
    <xf numFmtId="0" fontId="16" fillId="0" borderId="10" xfId="136" applyFont="1" applyBorder="1" applyAlignment="1">
      <alignment horizontal="right" wrapText="1" shrinkToFit="1"/>
    </xf>
    <xf numFmtId="0" fontId="16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81" borderId="25" xfId="0" applyNumberFormat="1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1" fontId="59" fillId="0" borderId="13" xfId="0" applyNumberFormat="1" applyFont="1" applyBorder="1" applyAlignment="1">
      <alignment horizontal="center" vertical="center"/>
    </xf>
    <xf numFmtId="1" fontId="59" fillId="0" borderId="13" xfId="0" applyNumberFormat="1" applyFont="1" applyFill="1" applyBorder="1" applyAlignment="1">
      <alignment horizontal="center" vertical="center"/>
    </xf>
    <xf numFmtId="1" fontId="61" fillId="0" borderId="13" xfId="0" applyNumberFormat="1" applyFont="1" applyFill="1" applyBorder="1" applyAlignment="1">
      <alignment horizontal="center" vertical="center"/>
    </xf>
    <xf numFmtId="0" fontId="61" fillId="79" borderId="10" xfId="0" applyFont="1" applyFill="1" applyBorder="1" applyAlignment="1">
      <alignment horizontal="center" vertical="center"/>
    </xf>
    <xf numFmtId="0" fontId="59" fillId="79" borderId="10" xfId="0" applyFont="1" applyFill="1" applyBorder="1" applyAlignment="1">
      <alignment horizontal="center" vertical="center"/>
    </xf>
    <xf numFmtId="1" fontId="59" fillId="79" borderId="10" xfId="0" applyNumberFormat="1" applyFont="1" applyFill="1" applyBorder="1" applyAlignment="1">
      <alignment horizontal="center" vertical="center"/>
    </xf>
    <xf numFmtId="1" fontId="61" fillId="79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1" fontId="59" fillId="0" borderId="10" xfId="0" applyNumberFormat="1" applyFont="1" applyFill="1" applyBorder="1" applyAlignment="1">
      <alignment horizontal="center" vertical="center"/>
    </xf>
    <xf numFmtId="1" fontId="61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5" fillId="0" borderId="84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" fontId="18" fillId="0" borderId="0" xfId="0" applyNumberFormat="1" applyFont="1"/>
    <xf numFmtId="0" fontId="8" fillId="0" borderId="10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0" fontId="55" fillId="0" borderId="0" xfId="138" applyFont="1"/>
    <xf numFmtId="0" fontId="118" fillId="0" borderId="0" xfId="138" applyFont="1" applyAlignment="1">
      <alignment horizontal="left"/>
    </xf>
    <xf numFmtId="3" fontId="55" fillId="0" borderId="0" xfId="138" applyNumberFormat="1" applyFont="1" applyAlignment="1">
      <alignment horizontal="center"/>
    </xf>
    <xf numFmtId="0" fontId="118" fillId="0" borderId="0" xfId="138" applyFont="1"/>
    <xf numFmtId="0" fontId="55" fillId="0" borderId="0" xfId="138" applyFont="1" applyAlignment="1">
      <alignment horizontal="center"/>
    </xf>
    <xf numFmtId="0" fontId="55" fillId="0" borderId="10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left" wrapText="1"/>
    </xf>
    <xf numFmtId="0" fontId="2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4" fillId="80" borderId="22" xfId="0" applyNumberFormat="1" applyFont="1" applyFill="1" applyBorder="1" applyAlignment="1">
      <alignment horizontal="center" vertical="center" wrapText="1"/>
    </xf>
    <xf numFmtId="0" fontId="55" fillId="80" borderId="22" xfId="0" applyNumberFormat="1" applyFont="1" applyFill="1" applyBorder="1" applyAlignment="1">
      <alignment horizontal="center" vertical="center" wrapText="1"/>
    </xf>
    <xf numFmtId="0" fontId="24" fillId="80" borderId="61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/>
    </xf>
    <xf numFmtId="0" fontId="29" fillId="0" borderId="0" xfId="0" applyNumberFormat="1" applyFont="1" applyBorder="1" applyAlignment="1">
      <alignment horizontal="right" vertical="top" wrapText="1"/>
    </xf>
    <xf numFmtId="0" fontId="13" fillId="81" borderId="17" xfId="0" applyFont="1" applyFill="1" applyBorder="1" applyAlignment="1">
      <alignment vertical="center"/>
    </xf>
    <xf numFmtId="0" fontId="16" fillId="81" borderId="27" xfId="0" applyNumberFormat="1" applyFont="1" applyFill="1" applyBorder="1" applyAlignment="1">
      <alignment horizontal="center" vertical="center"/>
    </xf>
    <xf numFmtId="0" fontId="13" fillId="81" borderId="85" xfId="0" applyFont="1" applyFill="1" applyBorder="1" applyAlignment="1">
      <alignment vertical="center"/>
    </xf>
    <xf numFmtId="0" fontId="16" fillId="81" borderId="57" xfId="0" applyNumberFormat="1" applyFont="1" applyFill="1" applyBorder="1" applyAlignment="1">
      <alignment horizontal="center" vertical="center"/>
    </xf>
    <xf numFmtId="0" fontId="13" fillId="81" borderId="46" xfId="0" applyNumberFormat="1" applyFont="1" applyFill="1" applyBorder="1" applyAlignment="1">
      <alignment horizontal="center" vertical="center"/>
    </xf>
    <xf numFmtId="0" fontId="16" fillId="81" borderId="46" xfId="0" applyNumberFormat="1" applyFont="1" applyFill="1" applyBorder="1" applyAlignment="1">
      <alignment horizontal="center" vertical="center"/>
    </xf>
    <xf numFmtId="0" fontId="16" fillId="81" borderId="50" xfId="0" applyNumberFormat="1" applyFont="1" applyFill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0" fontId="91" fillId="0" borderId="10" xfId="0" applyFont="1" applyBorder="1" applyAlignment="1">
      <alignment vertical="center"/>
    </xf>
    <xf numFmtId="0" fontId="24" fillId="80" borderId="93" xfId="0" applyNumberFormat="1" applyFont="1" applyFill="1" applyBorder="1" applyAlignment="1">
      <alignment horizontal="center" vertical="center" wrapText="1"/>
    </xf>
    <xf numFmtId="0" fontId="24" fillId="80" borderId="94" xfId="0" applyNumberFormat="1" applyFont="1" applyFill="1" applyBorder="1" applyAlignment="1">
      <alignment horizontal="center" vertical="center" wrapText="1"/>
    </xf>
    <xf numFmtId="0" fontId="55" fillId="80" borderId="95" xfId="0" applyNumberFormat="1" applyFont="1" applyFill="1" applyBorder="1" applyAlignment="1">
      <alignment horizontal="center" vertical="center" wrapText="1"/>
    </xf>
    <xf numFmtId="0" fontId="55" fillId="80" borderId="92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3" fillId="81" borderId="11" xfId="0" applyNumberFormat="1" applyFont="1" applyFill="1" applyBorder="1" applyAlignment="1">
      <alignment horizontal="center" vertical="center"/>
    </xf>
    <xf numFmtId="0" fontId="13" fillId="81" borderId="86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 wrapText="1"/>
    </xf>
    <xf numFmtId="0" fontId="120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121" fillId="0" borderId="0" xfId="114" applyNumberFormat="1" applyFont="1"/>
    <xf numFmtId="0" fontId="70" fillId="0" borderId="0" xfId="114" applyNumberFormat="1"/>
    <xf numFmtId="0" fontId="18" fillId="0" borderId="10" xfId="114" applyFont="1" applyBorder="1" applyAlignment="1">
      <alignment horizontal="center" vertical="center"/>
    </xf>
    <xf numFmtId="0" fontId="13" fillId="0" borderId="10" xfId="114" applyFont="1" applyBorder="1" applyAlignment="1">
      <alignment vertical="center"/>
    </xf>
    <xf numFmtId="1" fontId="67" fillId="0" borderId="10" xfId="114" applyNumberFormat="1" applyFont="1" applyBorder="1" applyAlignment="1">
      <alignment horizontal="center" vertical="center" wrapText="1"/>
    </xf>
    <xf numFmtId="0" fontId="122" fillId="0" borderId="0" xfId="114" applyNumberFormat="1" applyFont="1"/>
    <xf numFmtId="0" fontId="18" fillId="79" borderId="10" xfId="114" applyFont="1" applyFill="1" applyBorder="1" applyAlignment="1">
      <alignment horizontal="center" vertical="center"/>
    </xf>
    <xf numFmtId="0" fontId="13" fillId="79" borderId="10" xfId="114" applyFont="1" applyFill="1" applyBorder="1" applyAlignment="1">
      <alignment vertical="center"/>
    </xf>
    <xf numFmtId="1" fontId="67" fillId="79" borderId="10" xfId="114" applyNumberFormat="1" applyFont="1" applyFill="1" applyBorder="1" applyAlignment="1">
      <alignment horizontal="center" vertical="center" wrapText="1"/>
    </xf>
    <xf numFmtId="0" fontId="123" fillId="0" borderId="0" xfId="114" applyNumberFormat="1" applyFont="1" applyAlignment="1">
      <alignment horizontal="center"/>
    </xf>
    <xf numFmtId="0" fontId="70" fillId="0" borderId="0" xfId="114"/>
    <xf numFmtId="0" fontId="124" fillId="0" borderId="0" xfId="114" applyNumberFormat="1" applyFont="1"/>
    <xf numFmtId="0" fontId="8" fillId="0" borderId="1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1" fontId="50" fillId="0" borderId="10" xfId="0" applyNumberFormat="1" applyFont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5" fillId="79" borderId="10" xfId="0" applyFont="1" applyFill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 wrapText="1"/>
    </xf>
    <xf numFmtId="49" fontId="125" fillId="0" borderId="10" xfId="0" applyNumberFormat="1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81" borderId="10" xfId="0" applyFont="1" applyFill="1" applyBorder="1" applyAlignment="1">
      <alignment vertical="center"/>
    </xf>
    <xf numFmtId="1" fontId="16" fillId="81" borderId="10" xfId="0" applyNumberFormat="1" applyFont="1" applyFill="1" applyBorder="1" applyAlignment="1">
      <alignment horizontal="center" vertical="center"/>
    </xf>
    <xf numFmtId="0" fontId="16" fillId="81" borderId="10" xfId="0" applyFont="1" applyFill="1" applyBorder="1" applyAlignment="1">
      <alignment horizontal="center" vertical="center" wrapText="1"/>
    </xf>
    <xf numFmtId="0" fontId="13" fillId="81" borderId="10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3" fontId="14" fillId="79" borderId="10" xfId="0" applyNumberFormat="1" applyFont="1" applyFill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3" fontId="14" fillId="79" borderId="13" xfId="0" applyNumberFormat="1" applyFont="1" applyFill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 wrapText="1"/>
    </xf>
    <xf numFmtId="0" fontId="130" fillId="0" borderId="0" xfId="114" applyNumberFormat="1" applyFont="1" applyAlignment="1">
      <alignment vertical="center"/>
    </xf>
    <xf numFmtId="0" fontId="130" fillId="0" borderId="0" xfId="114" applyNumberFormat="1" applyFont="1" applyAlignment="1">
      <alignment horizontal="center" vertical="center"/>
    </xf>
    <xf numFmtId="0" fontId="70" fillId="0" borderId="0" xfId="114" applyNumberFormat="1" applyAlignment="1">
      <alignment horizontal="center"/>
    </xf>
    <xf numFmtId="0" fontId="62" fillId="0" borderId="10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6" fillId="79" borderId="17" xfId="0" applyFont="1" applyFill="1" applyBorder="1" applyAlignment="1">
      <alignment horizontal="center" wrapText="1"/>
    </xf>
    <xf numFmtId="0" fontId="16" fillId="79" borderId="44" xfId="0" applyFont="1" applyFill="1" applyBorder="1" applyAlignment="1">
      <alignment horizontal="center" wrapText="1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 wrapText="1"/>
    </xf>
    <xf numFmtId="0" fontId="58" fillId="0" borderId="10" xfId="0" applyFont="1" applyBorder="1" applyAlignment="1">
      <alignment vertical="center" wrapText="1"/>
    </xf>
    <xf numFmtId="0" fontId="58" fillId="0" borderId="14" xfId="0" applyFont="1" applyBorder="1" applyAlignment="1">
      <alignment vertical="center" wrapText="1"/>
    </xf>
    <xf numFmtId="0" fontId="59" fillId="0" borderId="10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8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129" fillId="0" borderId="10" xfId="0" applyNumberFormat="1" applyFont="1" applyBorder="1" applyAlignment="1">
      <alignment horizontal="center" vertical="center" wrapText="1"/>
    </xf>
    <xf numFmtId="0" fontId="129" fillId="0" borderId="14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127" fillId="0" borderId="20" xfId="0" applyNumberFormat="1" applyFont="1" applyBorder="1" applyAlignment="1">
      <alignment horizontal="center" vertical="top"/>
    </xf>
    <xf numFmtId="0" fontId="60" fillId="0" borderId="10" xfId="0" applyFont="1" applyBorder="1" applyAlignment="1">
      <alignment vertical="center" wrapText="1"/>
    </xf>
    <xf numFmtId="0" fontId="60" fillId="0" borderId="14" xfId="0" applyFont="1" applyBorder="1" applyAlignment="1">
      <alignment vertical="center" wrapText="1"/>
    </xf>
    <xf numFmtId="0" fontId="60" fillId="0" borderId="10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128" fillId="0" borderId="10" xfId="0" applyNumberFormat="1" applyFont="1" applyBorder="1" applyAlignment="1">
      <alignment horizontal="center" vertical="center"/>
    </xf>
    <xf numFmtId="0" fontId="13" fillId="0" borderId="10" xfId="114" applyFont="1" applyBorder="1" applyAlignment="1">
      <alignment horizontal="center" vertical="center"/>
    </xf>
    <xf numFmtId="0" fontId="13" fillId="0" borderId="25" xfId="114" applyFont="1" applyBorder="1" applyAlignment="1">
      <alignment horizontal="center" vertical="center" wrapText="1"/>
    </xf>
    <xf numFmtId="0" fontId="13" fillId="0" borderId="13" xfId="114" applyFont="1" applyBorder="1" applyAlignment="1">
      <alignment horizontal="center" vertical="center" wrapText="1"/>
    </xf>
    <xf numFmtId="0" fontId="16" fillId="0" borderId="10" xfId="114" applyFont="1" applyBorder="1" applyAlignment="1">
      <alignment horizontal="center" vertical="center"/>
    </xf>
    <xf numFmtId="0" fontId="12" fillId="0" borderId="0" xfId="114" applyFont="1" applyBorder="1" applyAlignment="1">
      <alignment horizontal="center" vertical="center" wrapText="1"/>
    </xf>
    <xf numFmtId="0" fontId="125" fillId="0" borderId="10" xfId="0" applyNumberFormat="1" applyFont="1" applyBorder="1" applyAlignment="1">
      <alignment horizontal="center" vertical="center" wrapText="1"/>
    </xf>
    <xf numFmtId="0" fontId="12" fillId="0" borderId="20" xfId="114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79" borderId="10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3" fontId="55" fillId="0" borderId="0" xfId="0" applyNumberFormat="1" applyFont="1" applyAlignment="1">
      <alignment horizontal="left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56" fillId="0" borderId="85" xfId="0" applyFont="1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11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3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49" fontId="56" fillId="0" borderId="47" xfId="0" applyNumberFormat="1" applyFont="1" applyBorder="1" applyAlignment="1">
      <alignment horizontal="center" vertical="center" wrapText="1"/>
    </xf>
    <xf numFmtId="0" fontId="56" fillId="0" borderId="48" xfId="0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/>
    </xf>
    <xf numFmtId="49" fontId="30" fillId="79" borderId="10" xfId="0" applyNumberFormat="1" applyFont="1" applyFill="1" applyBorder="1" applyAlignment="1">
      <alignment horizontal="center" vertical="center" wrapText="1"/>
    </xf>
    <xf numFmtId="0" fontId="30" fillId="79" borderId="10" xfId="0" applyFont="1" applyFill="1" applyBorder="1" applyAlignment="1">
      <alignment horizontal="center" vertical="center" wrapText="1"/>
    </xf>
    <xf numFmtId="0" fontId="30" fillId="79" borderId="28" xfId="0" applyFont="1" applyFill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49" fontId="23" fillId="0" borderId="58" xfId="0" applyNumberFormat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3" fillId="0" borderId="37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49" fontId="15" fillId="0" borderId="47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0" fontId="16" fillId="0" borderId="96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49" fontId="13" fillId="0" borderId="47" xfId="0" applyNumberFormat="1" applyFont="1" applyFill="1" applyBorder="1" applyAlignment="1">
      <alignment vertical="center" wrapText="1"/>
    </xf>
    <xf numFmtId="49" fontId="13" fillId="0" borderId="24" xfId="0" applyNumberFormat="1" applyFont="1" applyFill="1" applyBorder="1" applyAlignment="1">
      <alignment vertical="center" wrapText="1"/>
    </xf>
    <xf numFmtId="49" fontId="13" fillId="0" borderId="35" xfId="0" applyNumberFormat="1" applyFont="1" applyFill="1" applyBorder="1" applyAlignment="1">
      <alignment vertical="center" wrapText="1"/>
    </xf>
    <xf numFmtId="49" fontId="65" fillId="0" borderId="51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49" fontId="65" fillId="0" borderId="91" xfId="0" applyNumberFormat="1" applyFont="1" applyFill="1" applyBorder="1" applyAlignment="1">
      <alignment horizontal="center" vertical="center" wrapText="1"/>
    </xf>
    <xf numFmtId="49" fontId="15" fillId="0" borderId="88" xfId="0" applyNumberFormat="1" applyFont="1" applyFill="1" applyBorder="1" applyAlignment="1">
      <alignment horizontal="center" vertical="center" wrapText="1"/>
    </xf>
    <xf numFmtId="49" fontId="15" fillId="0" borderId="89" xfId="0" applyNumberFormat="1" applyFont="1" applyFill="1" applyBorder="1" applyAlignment="1">
      <alignment horizontal="center" vertical="center" wrapText="1"/>
    </xf>
    <xf numFmtId="49" fontId="15" fillId="0" borderId="90" xfId="0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55" fillId="80" borderId="32" xfId="0" applyNumberFormat="1" applyFont="1" applyFill="1" applyBorder="1" applyAlignment="1">
      <alignment horizontal="center" vertical="center" wrapText="1"/>
    </xf>
    <xf numFmtId="0" fontId="55" fillId="80" borderId="44" xfId="0" applyNumberFormat="1" applyFont="1" applyFill="1" applyBorder="1" applyAlignment="1">
      <alignment horizontal="center" vertical="center" wrapText="1"/>
    </xf>
    <xf numFmtId="0" fontId="55" fillId="80" borderId="11" xfId="0" applyNumberFormat="1" applyFont="1" applyFill="1" applyBorder="1" applyAlignment="1">
      <alignment horizontal="center" vertical="center" wrapText="1"/>
    </xf>
    <xf numFmtId="0" fontId="55" fillId="80" borderId="17" xfId="0" applyNumberFormat="1" applyFont="1" applyFill="1" applyBorder="1" applyAlignment="1">
      <alignment horizontal="center" vertical="center" wrapText="1"/>
    </xf>
    <xf numFmtId="0" fontId="55" fillId="80" borderId="37" xfId="0" applyNumberFormat="1" applyFont="1" applyFill="1" applyBorder="1" applyAlignment="1">
      <alignment horizontal="center" vertical="center" wrapText="1"/>
    </xf>
    <xf numFmtId="0" fontId="55" fillId="80" borderId="61" xfId="0" applyNumberFormat="1" applyFont="1" applyFill="1" applyBorder="1" applyAlignment="1">
      <alignment horizontal="center" vertical="center" wrapText="1"/>
    </xf>
    <xf numFmtId="49" fontId="15" fillId="0" borderId="62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41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0" fontId="9" fillId="0" borderId="0" xfId="112" applyFont="1" applyAlignment="1">
      <alignment horizontal="center" wrapText="1"/>
    </xf>
    <xf numFmtId="0" fontId="59" fillId="0" borderId="10" xfId="112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29" fillId="0" borderId="44" xfId="0" applyNumberFormat="1" applyFont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15" fillId="0" borderId="25" xfId="136" applyNumberFormat="1" applyFont="1" applyBorder="1" applyAlignment="1">
      <alignment horizontal="center"/>
    </xf>
    <xf numFmtId="0" fontId="15" fillId="0" borderId="39" xfId="136" applyNumberFormat="1" applyFont="1" applyBorder="1" applyAlignment="1">
      <alignment horizontal="center"/>
    </xf>
    <xf numFmtId="0" fontId="15" fillId="0" borderId="13" xfId="136" applyNumberFormat="1" applyFont="1" applyBorder="1" applyAlignment="1">
      <alignment horizontal="center"/>
    </xf>
    <xf numFmtId="0" fontId="55" fillId="0" borderId="25" xfId="136" applyFont="1" applyBorder="1" applyAlignment="1">
      <alignment horizontal="center" vertical="center" wrapText="1"/>
    </xf>
    <xf numFmtId="0" fontId="55" fillId="0" borderId="83" xfId="136" applyFont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30" fillId="0" borderId="81" xfId="136" applyFont="1" applyBorder="1" applyAlignment="1">
      <alignment horizontal="center" vertical="center"/>
    </xf>
    <xf numFmtId="0" fontId="30" fillId="0" borderId="82" xfId="136" applyFont="1" applyBorder="1" applyAlignment="1">
      <alignment horizontal="center" vertical="center"/>
    </xf>
    <xf numFmtId="0" fontId="55" fillId="0" borderId="25" xfId="136" applyFont="1" applyBorder="1" applyAlignment="1">
      <alignment horizontal="center" vertical="center"/>
    </xf>
    <xf numFmtId="0" fontId="55" fillId="0" borderId="13" xfId="136" applyFont="1" applyBorder="1" applyAlignment="1">
      <alignment horizontal="center" vertical="center"/>
    </xf>
    <xf numFmtId="49" fontId="25" fillId="0" borderId="10" xfId="136" applyNumberFormat="1" applyBorder="1" applyAlignment="1">
      <alignment horizontal="center" vertical="top"/>
    </xf>
    <xf numFmtId="0" fontId="114" fillId="0" borderId="25" xfId="136" applyFont="1" applyBorder="1" applyAlignment="1">
      <alignment horizontal="left" vertical="top" wrapText="1" shrinkToFit="1"/>
    </xf>
    <xf numFmtId="0" fontId="114" fillId="0" borderId="39" xfId="136" applyFont="1" applyBorder="1" applyAlignment="1">
      <alignment horizontal="left" vertical="top" wrapText="1" shrinkToFit="1"/>
    </xf>
    <xf numFmtId="0" fontId="114" fillId="0" borderId="13" xfId="136" applyFont="1" applyBorder="1" applyAlignment="1">
      <alignment horizontal="left" vertical="top" wrapText="1" shrinkToFit="1"/>
    </xf>
    <xf numFmtId="49" fontId="25" fillId="0" borderId="10" xfId="136" applyNumberFormat="1" applyBorder="1" applyAlignment="1">
      <alignment horizontal="center"/>
    </xf>
    <xf numFmtId="49" fontId="56" fillId="0" borderId="25" xfId="136" applyNumberFormat="1" applyFont="1" applyBorder="1" applyAlignment="1">
      <alignment horizontal="center" vertical="center" wrapText="1"/>
    </xf>
    <xf numFmtId="49" fontId="56" fillId="0" borderId="13" xfId="136" applyNumberFormat="1" applyFont="1" applyBorder="1" applyAlignment="1">
      <alignment horizontal="center" vertical="center" wrapText="1"/>
    </xf>
    <xf numFmtId="0" fontId="13" fillId="79" borderId="10" xfId="0" applyNumberFormat="1" applyFont="1" applyFill="1" applyBorder="1" applyAlignment="1">
      <alignment horizontal="center"/>
    </xf>
    <xf numFmtId="0" fontId="13" fillId="0" borderId="10" xfId="0" applyNumberFormat="1" applyFont="1" applyBorder="1" applyAlignment="1">
      <alignment horizontal="center"/>
    </xf>
    <xf numFmtId="49" fontId="25" fillId="0" borderId="21" xfId="136" applyNumberFormat="1" applyBorder="1" applyAlignment="1">
      <alignment horizontal="right"/>
    </xf>
    <xf numFmtId="1" fontId="66" fillId="0" borderId="10" xfId="114" applyNumberFormat="1" applyFont="1" applyBorder="1" applyAlignment="1">
      <alignment horizontal="center" vertical="center"/>
    </xf>
    <xf numFmtId="0" fontId="131" fillId="0" borderId="10" xfId="0" applyFont="1" applyBorder="1" applyAlignment="1">
      <alignment horizontal="center" vertical="center"/>
    </xf>
    <xf numFmtId="0" fontId="58" fillId="0" borderId="10" xfId="0" applyNumberFormat="1" applyFont="1" applyBorder="1" applyAlignment="1">
      <alignment horizontal="center" vertical="center"/>
    </xf>
    <xf numFmtId="0" fontId="58" fillId="79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79" borderId="1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58" fillId="0" borderId="13" xfId="0" applyNumberFormat="1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</cellXfs>
  <cellStyles count="142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 6" xfId="139"/>
    <cellStyle name="Обычный 7" xfId="140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Процентный 3" xfId="141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60" zoomScaleNormal="60" workbookViewId="0">
      <selection activeCell="C30" sqref="C30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84.75" customHeight="1">
      <c r="A1" s="367" t="s">
        <v>39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</row>
    <row r="2" spans="1:14" s="1" customFormat="1" ht="31.5" customHeight="1">
      <c r="A2" s="370" t="s">
        <v>40</v>
      </c>
      <c r="B2" s="370" t="s">
        <v>41</v>
      </c>
      <c r="C2" s="372" t="s">
        <v>274</v>
      </c>
      <c r="D2" s="373"/>
      <c r="E2" s="373"/>
      <c r="F2" s="373"/>
      <c r="G2" s="373"/>
      <c r="H2" s="374"/>
      <c r="I2" s="375" t="s">
        <v>228</v>
      </c>
      <c r="J2" s="375"/>
      <c r="K2" s="375"/>
      <c r="L2" s="375"/>
      <c r="M2" s="375"/>
      <c r="N2" s="375"/>
    </row>
    <row r="3" spans="1:14" s="2" customFormat="1" ht="98.25" customHeight="1" thickBot="1">
      <c r="A3" s="371"/>
      <c r="B3" s="371"/>
      <c r="C3" s="309" t="s">
        <v>42</v>
      </c>
      <c r="D3" s="309" t="s">
        <v>43</v>
      </c>
      <c r="E3" s="309" t="s">
        <v>44</v>
      </c>
      <c r="F3" s="34" t="s">
        <v>45</v>
      </c>
      <c r="G3" s="309" t="s">
        <v>46</v>
      </c>
      <c r="H3" s="309" t="s">
        <v>47</v>
      </c>
      <c r="I3" s="35" t="s">
        <v>42</v>
      </c>
      <c r="J3" s="35" t="s">
        <v>43</v>
      </c>
      <c r="K3" s="35" t="s">
        <v>44</v>
      </c>
      <c r="L3" s="35" t="s">
        <v>48</v>
      </c>
      <c r="M3" s="35" t="s">
        <v>46</v>
      </c>
      <c r="N3" s="35" t="s">
        <v>47</v>
      </c>
    </row>
    <row r="4" spans="1:14" ht="28.5" customHeight="1" thickTop="1">
      <c r="A4" s="36">
        <v>1</v>
      </c>
      <c r="B4" s="37" t="s">
        <v>2</v>
      </c>
      <c r="C4" s="38">
        <v>0</v>
      </c>
      <c r="D4" s="332">
        <v>61</v>
      </c>
      <c r="E4" s="38">
        <v>4344</v>
      </c>
      <c r="F4" s="39">
        <v>4405</v>
      </c>
      <c r="G4" s="40">
        <v>2214</v>
      </c>
      <c r="H4" s="220">
        <v>224</v>
      </c>
      <c r="I4" s="41">
        <v>0</v>
      </c>
      <c r="J4" s="41">
        <v>65</v>
      </c>
      <c r="K4" s="41">
        <v>4485</v>
      </c>
      <c r="L4" s="42">
        <v>4550</v>
      </c>
      <c r="M4" s="43">
        <v>2977</v>
      </c>
      <c r="N4" s="43">
        <v>233</v>
      </c>
    </row>
    <row r="5" spans="1:14" ht="28.5" customHeight="1">
      <c r="A5" s="140">
        <v>2</v>
      </c>
      <c r="B5" s="141" t="s">
        <v>3</v>
      </c>
      <c r="C5" s="142">
        <v>4</v>
      </c>
      <c r="D5" s="145">
        <v>23</v>
      </c>
      <c r="E5" s="143">
        <v>2191</v>
      </c>
      <c r="F5" s="144">
        <v>2218</v>
      </c>
      <c r="G5" s="144">
        <v>899</v>
      </c>
      <c r="H5" s="146">
        <v>153</v>
      </c>
      <c r="I5" s="145">
        <v>4</v>
      </c>
      <c r="J5" s="145">
        <v>27</v>
      </c>
      <c r="K5" s="188">
        <v>2231</v>
      </c>
      <c r="L5" s="144">
        <v>2262</v>
      </c>
      <c r="M5" s="146">
        <v>1327</v>
      </c>
      <c r="N5" s="146">
        <v>172</v>
      </c>
    </row>
    <row r="6" spans="1:14" ht="28.5" customHeight="1">
      <c r="A6" s="24">
        <v>3</v>
      </c>
      <c r="B6" s="44" t="s">
        <v>4</v>
      </c>
      <c r="C6" s="45">
        <v>11</v>
      </c>
      <c r="D6" s="333">
        <v>48</v>
      </c>
      <c r="E6" s="45">
        <v>5586</v>
      </c>
      <c r="F6" s="46">
        <v>5645</v>
      </c>
      <c r="G6" s="47">
        <v>2474</v>
      </c>
      <c r="H6" s="33">
        <v>293</v>
      </c>
      <c r="I6" s="48">
        <v>13</v>
      </c>
      <c r="J6" s="48">
        <v>51</v>
      </c>
      <c r="K6" s="41">
        <v>5739</v>
      </c>
      <c r="L6" s="49">
        <v>5803</v>
      </c>
      <c r="M6" s="50">
        <v>3613</v>
      </c>
      <c r="N6" s="50">
        <v>335</v>
      </c>
    </row>
    <row r="7" spans="1:14" ht="28.5" customHeight="1">
      <c r="A7" s="140">
        <v>4</v>
      </c>
      <c r="B7" s="141" t="s">
        <v>5</v>
      </c>
      <c r="C7" s="142">
        <v>8</v>
      </c>
      <c r="D7" s="145">
        <v>279</v>
      </c>
      <c r="E7" s="143">
        <v>15739</v>
      </c>
      <c r="F7" s="144">
        <v>16026</v>
      </c>
      <c r="G7" s="144">
        <v>3016</v>
      </c>
      <c r="H7" s="146">
        <v>526</v>
      </c>
      <c r="I7" s="145">
        <v>9</v>
      </c>
      <c r="J7" s="145">
        <v>289</v>
      </c>
      <c r="K7" s="188">
        <v>16027</v>
      </c>
      <c r="L7" s="144">
        <v>16325</v>
      </c>
      <c r="M7" s="146">
        <v>5278</v>
      </c>
      <c r="N7" s="146">
        <v>643</v>
      </c>
    </row>
    <row r="8" spans="1:14" ht="28.5" customHeight="1">
      <c r="A8" s="24">
        <v>5</v>
      </c>
      <c r="B8" s="44" t="s">
        <v>6</v>
      </c>
      <c r="C8" s="45">
        <v>8</v>
      </c>
      <c r="D8" s="333">
        <v>106</v>
      </c>
      <c r="E8" s="45">
        <v>9165</v>
      </c>
      <c r="F8" s="46">
        <v>9279</v>
      </c>
      <c r="G8" s="47">
        <v>4354</v>
      </c>
      <c r="H8" s="33">
        <v>406</v>
      </c>
      <c r="I8" s="48">
        <v>9</v>
      </c>
      <c r="J8" s="48">
        <v>108</v>
      </c>
      <c r="K8" s="41">
        <v>9382</v>
      </c>
      <c r="L8" s="49">
        <v>9499</v>
      </c>
      <c r="M8" s="50">
        <v>7040</v>
      </c>
      <c r="N8" s="50">
        <v>471</v>
      </c>
    </row>
    <row r="9" spans="1:14" ht="28.5" customHeight="1">
      <c r="A9" s="140">
        <v>6</v>
      </c>
      <c r="B9" s="141" t="s">
        <v>7</v>
      </c>
      <c r="C9" s="142">
        <v>8</v>
      </c>
      <c r="D9" s="145">
        <v>147</v>
      </c>
      <c r="E9" s="143">
        <v>13822</v>
      </c>
      <c r="F9" s="144">
        <v>13977</v>
      </c>
      <c r="G9" s="144">
        <v>4168</v>
      </c>
      <c r="H9" s="146">
        <v>630</v>
      </c>
      <c r="I9" s="145">
        <v>11</v>
      </c>
      <c r="J9" s="145">
        <v>152</v>
      </c>
      <c r="K9" s="188">
        <v>14103</v>
      </c>
      <c r="L9" s="144">
        <v>14266</v>
      </c>
      <c r="M9" s="146">
        <v>7258</v>
      </c>
      <c r="N9" s="146">
        <v>718</v>
      </c>
    </row>
    <row r="10" spans="1:14" ht="28.5" customHeight="1">
      <c r="A10" s="24">
        <v>7</v>
      </c>
      <c r="B10" s="44" t="s">
        <v>8</v>
      </c>
      <c r="C10" s="45">
        <v>2</v>
      </c>
      <c r="D10" s="333">
        <v>97</v>
      </c>
      <c r="E10" s="45">
        <v>4768</v>
      </c>
      <c r="F10" s="46">
        <v>4867</v>
      </c>
      <c r="G10" s="47">
        <v>2621</v>
      </c>
      <c r="H10" s="33">
        <v>318</v>
      </c>
      <c r="I10" s="48">
        <v>2</v>
      </c>
      <c r="J10" s="48">
        <v>99</v>
      </c>
      <c r="K10" s="41">
        <v>4889</v>
      </c>
      <c r="L10" s="49">
        <v>4990</v>
      </c>
      <c r="M10" s="50">
        <v>3833</v>
      </c>
      <c r="N10" s="50">
        <v>362</v>
      </c>
    </row>
    <row r="11" spans="1:14" ht="28.5" customHeight="1">
      <c r="A11" s="140">
        <v>8</v>
      </c>
      <c r="B11" s="141" t="s">
        <v>9</v>
      </c>
      <c r="C11" s="142">
        <v>2</v>
      </c>
      <c r="D11" s="145">
        <v>73</v>
      </c>
      <c r="E11" s="143">
        <v>4965</v>
      </c>
      <c r="F11" s="144">
        <v>5040</v>
      </c>
      <c r="G11" s="144">
        <v>2849</v>
      </c>
      <c r="H11" s="146">
        <v>224</v>
      </c>
      <c r="I11" s="145">
        <v>2</v>
      </c>
      <c r="J11" s="145">
        <v>75</v>
      </c>
      <c r="K11" s="188">
        <v>5099</v>
      </c>
      <c r="L11" s="144">
        <v>5176</v>
      </c>
      <c r="M11" s="146">
        <v>4030</v>
      </c>
      <c r="N11" s="146">
        <v>246</v>
      </c>
    </row>
    <row r="12" spans="1:14" ht="28.5" customHeight="1">
      <c r="A12" s="24">
        <v>9</v>
      </c>
      <c r="B12" s="44" t="s">
        <v>10</v>
      </c>
      <c r="C12" s="45">
        <v>3</v>
      </c>
      <c r="D12" s="333">
        <v>76</v>
      </c>
      <c r="E12" s="45">
        <v>5671</v>
      </c>
      <c r="F12" s="46">
        <v>5750</v>
      </c>
      <c r="G12" s="47">
        <v>2175</v>
      </c>
      <c r="H12" s="33">
        <v>269</v>
      </c>
      <c r="I12" s="48">
        <v>4</v>
      </c>
      <c r="J12" s="48">
        <v>78</v>
      </c>
      <c r="K12" s="41">
        <v>5808</v>
      </c>
      <c r="L12" s="49">
        <v>5890</v>
      </c>
      <c r="M12" s="50">
        <v>3702</v>
      </c>
      <c r="N12" s="50">
        <v>311</v>
      </c>
    </row>
    <row r="13" spans="1:14" ht="28.5" customHeight="1">
      <c r="A13" s="140">
        <v>10</v>
      </c>
      <c r="B13" s="141" t="s">
        <v>11</v>
      </c>
      <c r="C13" s="142">
        <v>4</v>
      </c>
      <c r="D13" s="145">
        <v>37</v>
      </c>
      <c r="E13" s="143">
        <v>2112</v>
      </c>
      <c r="F13" s="144">
        <v>2153</v>
      </c>
      <c r="G13" s="144">
        <v>865</v>
      </c>
      <c r="H13" s="146">
        <v>84</v>
      </c>
      <c r="I13" s="145">
        <v>4</v>
      </c>
      <c r="J13" s="145">
        <v>38</v>
      </c>
      <c r="K13" s="188">
        <v>2172</v>
      </c>
      <c r="L13" s="144">
        <v>2214</v>
      </c>
      <c r="M13" s="146">
        <v>1204</v>
      </c>
      <c r="N13" s="146">
        <v>97</v>
      </c>
    </row>
    <row r="14" spans="1:14" ht="28.5" customHeight="1">
      <c r="A14" s="24">
        <v>11</v>
      </c>
      <c r="B14" s="44" t="s">
        <v>12</v>
      </c>
      <c r="C14" s="45">
        <v>3</v>
      </c>
      <c r="D14" s="333">
        <v>63</v>
      </c>
      <c r="E14" s="45">
        <v>3990</v>
      </c>
      <c r="F14" s="46">
        <v>4056</v>
      </c>
      <c r="G14" s="47">
        <v>1156</v>
      </c>
      <c r="H14" s="33">
        <v>168</v>
      </c>
      <c r="I14" s="48">
        <v>4</v>
      </c>
      <c r="J14" s="48">
        <v>66</v>
      </c>
      <c r="K14" s="41">
        <v>4078</v>
      </c>
      <c r="L14" s="49">
        <v>4148</v>
      </c>
      <c r="M14" s="50">
        <v>2054</v>
      </c>
      <c r="N14" s="50">
        <v>196</v>
      </c>
    </row>
    <row r="15" spans="1:14" ht="28.5" customHeight="1">
      <c r="A15" s="140">
        <v>12</v>
      </c>
      <c r="B15" s="141" t="s">
        <v>13</v>
      </c>
      <c r="C15" s="142">
        <v>3</v>
      </c>
      <c r="D15" s="145">
        <v>72</v>
      </c>
      <c r="E15" s="143">
        <v>5023</v>
      </c>
      <c r="F15" s="144">
        <v>5098</v>
      </c>
      <c r="G15" s="144">
        <v>1826</v>
      </c>
      <c r="H15" s="146">
        <v>372</v>
      </c>
      <c r="I15" s="145">
        <v>3</v>
      </c>
      <c r="J15" s="145">
        <v>73</v>
      </c>
      <c r="K15" s="188">
        <v>5149</v>
      </c>
      <c r="L15" s="144">
        <v>5225</v>
      </c>
      <c r="M15" s="146">
        <v>2868</v>
      </c>
      <c r="N15" s="146">
        <v>430</v>
      </c>
    </row>
    <row r="16" spans="1:14" ht="28.5" customHeight="1">
      <c r="A16" s="24">
        <v>13</v>
      </c>
      <c r="B16" s="44" t="s">
        <v>14</v>
      </c>
      <c r="C16" s="45">
        <v>1</v>
      </c>
      <c r="D16" s="333">
        <v>34</v>
      </c>
      <c r="E16" s="45">
        <v>2562</v>
      </c>
      <c r="F16" s="46">
        <v>2597</v>
      </c>
      <c r="G16" s="47">
        <v>907</v>
      </c>
      <c r="H16" s="33">
        <v>81</v>
      </c>
      <c r="I16" s="48">
        <v>1</v>
      </c>
      <c r="J16" s="48">
        <v>35</v>
      </c>
      <c r="K16" s="41">
        <v>2631</v>
      </c>
      <c r="L16" s="49">
        <v>2667</v>
      </c>
      <c r="M16" s="50">
        <v>1228</v>
      </c>
      <c r="N16" s="50">
        <v>96</v>
      </c>
    </row>
    <row r="17" spans="1:14" ht="28.5" customHeight="1">
      <c r="A17" s="140">
        <v>14</v>
      </c>
      <c r="B17" s="141" t="s">
        <v>15</v>
      </c>
      <c r="C17" s="142">
        <v>3</v>
      </c>
      <c r="D17" s="145">
        <v>56</v>
      </c>
      <c r="E17" s="143">
        <v>3370</v>
      </c>
      <c r="F17" s="144">
        <v>3429</v>
      </c>
      <c r="G17" s="144">
        <v>1492</v>
      </c>
      <c r="H17" s="146">
        <v>197</v>
      </c>
      <c r="I17" s="145">
        <v>3</v>
      </c>
      <c r="J17" s="145">
        <v>58</v>
      </c>
      <c r="K17" s="188">
        <v>3447</v>
      </c>
      <c r="L17" s="144">
        <v>3508</v>
      </c>
      <c r="M17" s="146">
        <v>2257</v>
      </c>
      <c r="N17" s="146">
        <v>223</v>
      </c>
    </row>
    <row r="18" spans="1:14" ht="28.5" customHeight="1">
      <c r="A18" s="24">
        <v>15</v>
      </c>
      <c r="B18" s="44" t="s">
        <v>16</v>
      </c>
      <c r="C18" s="45">
        <v>0</v>
      </c>
      <c r="D18" s="333">
        <v>44</v>
      </c>
      <c r="E18" s="45">
        <v>3080</v>
      </c>
      <c r="F18" s="46">
        <v>3124</v>
      </c>
      <c r="G18" s="47">
        <v>1098</v>
      </c>
      <c r="H18" s="33">
        <v>182</v>
      </c>
      <c r="I18" s="48">
        <v>0</v>
      </c>
      <c r="J18" s="48">
        <v>48</v>
      </c>
      <c r="K18" s="41">
        <v>3156</v>
      </c>
      <c r="L18" s="49">
        <v>3204</v>
      </c>
      <c r="M18" s="50">
        <v>1605</v>
      </c>
      <c r="N18" s="50">
        <v>206</v>
      </c>
    </row>
    <row r="19" spans="1:14" ht="28.5" customHeight="1">
      <c r="A19" s="140">
        <v>16</v>
      </c>
      <c r="B19" s="141" t="s">
        <v>17</v>
      </c>
      <c r="C19" s="142">
        <v>2</v>
      </c>
      <c r="D19" s="145">
        <v>75</v>
      </c>
      <c r="E19" s="143">
        <v>9169</v>
      </c>
      <c r="F19" s="144">
        <v>9246</v>
      </c>
      <c r="G19" s="144">
        <v>955</v>
      </c>
      <c r="H19" s="146">
        <v>114</v>
      </c>
      <c r="I19" s="145">
        <v>2</v>
      </c>
      <c r="J19" s="145">
        <v>75</v>
      </c>
      <c r="K19" s="188">
        <v>9298</v>
      </c>
      <c r="L19" s="144">
        <v>9375</v>
      </c>
      <c r="M19" s="146">
        <v>1698</v>
      </c>
      <c r="N19" s="146">
        <v>138</v>
      </c>
    </row>
    <row r="20" spans="1:14" ht="28.5" customHeight="1">
      <c r="A20" s="24">
        <v>17</v>
      </c>
      <c r="B20" s="44" t="s">
        <v>18</v>
      </c>
      <c r="C20" s="45">
        <v>0</v>
      </c>
      <c r="D20" s="333">
        <v>74</v>
      </c>
      <c r="E20" s="45">
        <v>5035</v>
      </c>
      <c r="F20" s="46">
        <v>5109</v>
      </c>
      <c r="G20" s="47">
        <v>3781</v>
      </c>
      <c r="H20" s="33">
        <v>431</v>
      </c>
      <c r="I20" s="48">
        <v>0</v>
      </c>
      <c r="J20" s="48">
        <v>79</v>
      </c>
      <c r="K20" s="41">
        <v>5178</v>
      </c>
      <c r="L20" s="49">
        <v>5257</v>
      </c>
      <c r="M20" s="50">
        <v>5057</v>
      </c>
      <c r="N20" s="50">
        <v>478</v>
      </c>
    </row>
    <row r="21" spans="1:14" ht="28.5" customHeight="1">
      <c r="A21" s="140">
        <v>18</v>
      </c>
      <c r="B21" s="141" t="s">
        <v>19</v>
      </c>
      <c r="C21" s="142">
        <v>1</v>
      </c>
      <c r="D21" s="145">
        <v>81</v>
      </c>
      <c r="E21" s="143">
        <v>6610</v>
      </c>
      <c r="F21" s="144">
        <v>6692</v>
      </c>
      <c r="G21" s="144">
        <v>2395</v>
      </c>
      <c r="H21" s="146">
        <v>318</v>
      </c>
      <c r="I21" s="145">
        <v>1</v>
      </c>
      <c r="J21" s="145">
        <v>82</v>
      </c>
      <c r="K21" s="188">
        <v>6755</v>
      </c>
      <c r="L21" s="144">
        <v>6838</v>
      </c>
      <c r="M21" s="146">
        <v>4076</v>
      </c>
      <c r="N21" s="146">
        <v>354</v>
      </c>
    </row>
    <row r="22" spans="1:14" s="3" customFormat="1" ht="39.75" customHeight="1">
      <c r="A22" s="368" t="s">
        <v>0</v>
      </c>
      <c r="B22" s="369"/>
      <c r="C22" s="51">
        <v>63</v>
      </c>
      <c r="D22" s="51">
        <v>1446</v>
      </c>
      <c r="E22" s="51">
        <v>107202</v>
      </c>
      <c r="F22" s="51">
        <v>108711</v>
      </c>
      <c r="G22" s="51">
        <v>39245</v>
      </c>
      <c r="H22" s="51">
        <v>4990</v>
      </c>
      <c r="I22" s="92">
        <v>72</v>
      </c>
      <c r="J22" s="92">
        <v>1498</v>
      </c>
      <c r="K22" s="92">
        <v>109627</v>
      </c>
      <c r="L22" s="92">
        <v>111197</v>
      </c>
      <c r="M22" s="92">
        <v>61105</v>
      </c>
      <c r="N22" s="92">
        <v>5709</v>
      </c>
    </row>
    <row r="23" spans="1:14" ht="20.25" customHeight="1">
      <c r="C23" s="117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1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90" zoomScaleNormal="90" workbookViewId="0">
      <selection activeCell="N33" sqref="N33"/>
    </sheetView>
  </sheetViews>
  <sheetFormatPr defaultColWidth="12" defaultRowHeight="12.75"/>
  <cols>
    <col min="1" max="1" width="4" style="271" customWidth="1"/>
    <col min="2" max="2" width="25.28515625" style="270" customWidth="1"/>
    <col min="3" max="3" width="11.7109375" style="270" customWidth="1"/>
    <col min="4" max="4" width="11.42578125" style="270" customWidth="1"/>
    <col min="5" max="5" width="10.5703125" style="270" customWidth="1"/>
    <col min="6" max="6" width="12.7109375" style="270" customWidth="1"/>
    <col min="7" max="7" width="8.28515625" style="270" hidden="1" customWidth="1"/>
    <col min="8" max="8" width="13.42578125" style="270" customWidth="1"/>
    <col min="9" max="9" width="11" style="270" customWidth="1"/>
    <col min="10" max="10" width="10.85546875" style="270" customWidth="1"/>
    <col min="11" max="11" width="9.7109375" style="270" customWidth="1"/>
    <col min="12" max="12" width="5.5703125" style="270" hidden="1" customWidth="1"/>
    <col min="13" max="13" width="14.5703125" style="270" customWidth="1"/>
    <col min="14" max="14" width="14.42578125" style="270" customWidth="1"/>
    <col min="15" max="15" width="12" style="270"/>
    <col min="16" max="16" width="13.85546875" style="270" customWidth="1"/>
    <col min="17" max="16384" width="12" style="270"/>
  </cols>
  <sheetData>
    <row r="1" spans="1:17" s="274" customFormat="1" ht="43.5" customHeight="1">
      <c r="A1" s="476" t="s">
        <v>279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</row>
    <row r="2" spans="1:17" ht="63.6" customHeight="1">
      <c r="A2" s="392" t="s">
        <v>1</v>
      </c>
      <c r="B2" s="382" t="s">
        <v>41</v>
      </c>
      <c r="C2" s="481" t="s">
        <v>239</v>
      </c>
      <c r="D2" s="482"/>
      <c r="E2" s="483" t="s">
        <v>202</v>
      </c>
      <c r="F2" s="484"/>
      <c r="G2" s="482"/>
      <c r="H2" s="473" t="s">
        <v>201</v>
      </c>
      <c r="I2" s="473"/>
      <c r="J2" s="473"/>
      <c r="K2" s="473"/>
      <c r="L2" s="473"/>
      <c r="M2" s="346" t="s">
        <v>200</v>
      </c>
      <c r="N2" s="473" t="s">
        <v>199</v>
      </c>
      <c r="O2" s="485"/>
      <c r="P2" s="390" t="s">
        <v>240</v>
      </c>
      <c r="Q2" s="390"/>
    </row>
    <row r="3" spans="1:17" ht="54" customHeight="1">
      <c r="A3" s="477"/>
      <c r="B3" s="479"/>
      <c r="C3" s="471" t="s">
        <v>74</v>
      </c>
      <c r="D3" s="471" t="s">
        <v>208</v>
      </c>
      <c r="E3" s="390" t="s">
        <v>209</v>
      </c>
      <c r="F3" s="473" t="s">
        <v>75</v>
      </c>
      <c r="G3" s="390" t="s">
        <v>210</v>
      </c>
      <c r="H3" s="390" t="s">
        <v>29</v>
      </c>
      <c r="I3" s="475" t="s">
        <v>198</v>
      </c>
      <c r="J3" s="475" t="s">
        <v>197</v>
      </c>
      <c r="K3" s="475" t="s">
        <v>196</v>
      </c>
      <c r="L3" s="475" t="s">
        <v>195</v>
      </c>
      <c r="M3" s="471" t="s">
        <v>241</v>
      </c>
      <c r="N3" s="471" t="s">
        <v>74</v>
      </c>
      <c r="O3" s="471" t="s">
        <v>208</v>
      </c>
      <c r="P3" s="390" t="s">
        <v>211</v>
      </c>
      <c r="Q3" s="472"/>
    </row>
    <row r="4" spans="1:17" s="273" customFormat="1" ht="15.75" customHeight="1" thickBot="1">
      <c r="A4" s="478"/>
      <c r="B4" s="480"/>
      <c r="C4" s="471"/>
      <c r="D4" s="471"/>
      <c r="E4" s="472"/>
      <c r="F4" s="474"/>
      <c r="G4" s="472"/>
      <c r="H4" s="472"/>
      <c r="I4" s="472"/>
      <c r="J4" s="472"/>
      <c r="K4" s="472"/>
      <c r="L4" s="472"/>
      <c r="M4" s="471"/>
      <c r="N4" s="471"/>
      <c r="O4" s="471"/>
      <c r="P4" s="342" t="s">
        <v>74</v>
      </c>
      <c r="Q4" s="275" t="s">
        <v>208</v>
      </c>
    </row>
    <row r="5" spans="1:17" s="273" customFormat="1" ht="15.75" customHeight="1" thickTop="1">
      <c r="A5" s="344">
        <v>1</v>
      </c>
      <c r="B5" s="37" t="s">
        <v>2</v>
      </c>
      <c r="C5" s="277">
        <v>157</v>
      </c>
      <c r="D5" s="277">
        <v>158</v>
      </c>
      <c r="E5" s="277">
        <v>168</v>
      </c>
      <c r="F5" s="277">
        <v>419</v>
      </c>
      <c r="G5" s="277">
        <v>1718</v>
      </c>
      <c r="H5" s="277">
        <v>28</v>
      </c>
      <c r="I5" s="277">
        <v>19</v>
      </c>
      <c r="J5" s="277">
        <v>9</v>
      </c>
      <c r="K5" s="276">
        <v>0</v>
      </c>
      <c r="L5" s="279">
        <v>0</v>
      </c>
      <c r="M5" s="276">
        <v>36</v>
      </c>
      <c r="N5" s="276">
        <v>32</v>
      </c>
      <c r="O5" s="344">
        <v>33</v>
      </c>
      <c r="P5" s="278">
        <v>108</v>
      </c>
      <c r="Q5" s="278">
        <v>194</v>
      </c>
    </row>
    <row r="6" spans="1:17" s="273" customFormat="1" ht="15.75" customHeight="1">
      <c r="A6" s="338">
        <v>2</v>
      </c>
      <c r="B6" s="141" t="s">
        <v>3</v>
      </c>
      <c r="C6" s="339">
        <v>153</v>
      </c>
      <c r="D6" s="339">
        <v>155</v>
      </c>
      <c r="E6" s="339">
        <v>168</v>
      </c>
      <c r="F6" s="339">
        <v>465</v>
      </c>
      <c r="G6" s="339">
        <v>1603</v>
      </c>
      <c r="H6" s="339">
        <v>20</v>
      </c>
      <c r="I6" s="339">
        <v>15</v>
      </c>
      <c r="J6" s="339">
        <v>5</v>
      </c>
      <c r="K6" s="339">
        <v>0</v>
      </c>
      <c r="L6" s="340">
        <v>0</v>
      </c>
      <c r="M6" s="339">
        <v>40</v>
      </c>
      <c r="N6" s="339">
        <v>37</v>
      </c>
      <c r="O6" s="338">
        <v>37</v>
      </c>
      <c r="P6" s="340">
        <v>66</v>
      </c>
      <c r="Q6" s="340">
        <v>114</v>
      </c>
    </row>
    <row r="7" spans="1:17" s="273" customFormat="1" ht="15.75" customHeight="1">
      <c r="A7" s="343">
        <v>3</v>
      </c>
      <c r="B7" s="44" t="s">
        <v>4</v>
      </c>
      <c r="C7" s="281">
        <v>287</v>
      </c>
      <c r="D7" s="281">
        <v>289</v>
      </c>
      <c r="E7" s="281">
        <v>422</v>
      </c>
      <c r="F7" s="281">
        <v>1001</v>
      </c>
      <c r="G7" s="281">
        <v>6935</v>
      </c>
      <c r="H7" s="281">
        <v>37</v>
      </c>
      <c r="I7" s="281">
        <v>28</v>
      </c>
      <c r="J7" s="281">
        <v>9</v>
      </c>
      <c r="K7" s="280">
        <v>0</v>
      </c>
      <c r="L7" s="279">
        <v>0</v>
      </c>
      <c r="M7" s="280">
        <v>39</v>
      </c>
      <c r="N7" s="280">
        <v>38</v>
      </c>
      <c r="O7" s="343">
        <v>38</v>
      </c>
      <c r="P7" s="282">
        <v>96</v>
      </c>
      <c r="Q7" s="282">
        <v>155</v>
      </c>
    </row>
    <row r="8" spans="1:17" s="273" customFormat="1" ht="15.75" customHeight="1">
      <c r="A8" s="338">
        <v>4</v>
      </c>
      <c r="B8" s="141" t="s">
        <v>5</v>
      </c>
      <c r="C8" s="339">
        <v>1473</v>
      </c>
      <c r="D8" s="339">
        <v>1499</v>
      </c>
      <c r="E8" s="339">
        <v>343</v>
      </c>
      <c r="F8" s="339">
        <v>996</v>
      </c>
      <c r="G8" s="339">
        <v>4520</v>
      </c>
      <c r="H8" s="339">
        <v>115</v>
      </c>
      <c r="I8" s="339">
        <v>95</v>
      </c>
      <c r="J8" s="339">
        <v>20</v>
      </c>
      <c r="K8" s="339">
        <v>0</v>
      </c>
      <c r="L8" s="340">
        <v>0</v>
      </c>
      <c r="M8" s="339">
        <v>71</v>
      </c>
      <c r="N8" s="339">
        <v>185</v>
      </c>
      <c r="O8" s="338">
        <v>189</v>
      </c>
      <c r="P8" s="340">
        <v>285</v>
      </c>
      <c r="Q8" s="340">
        <v>435</v>
      </c>
    </row>
    <row r="9" spans="1:17" s="273" customFormat="1" ht="15.75" customHeight="1">
      <c r="A9" s="343">
        <v>5</v>
      </c>
      <c r="B9" s="44" t="s">
        <v>6</v>
      </c>
      <c r="C9" s="281">
        <v>572</v>
      </c>
      <c r="D9" s="281">
        <v>578</v>
      </c>
      <c r="E9" s="281">
        <v>312</v>
      </c>
      <c r="F9" s="281">
        <v>935</v>
      </c>
      <c r="G9" s="281">
        <v>3464</v>
      </c>
      <c r="H9" s="281">
        <v>80</v>
      </c>
      <c r="I9" s="281">
        <v>56</v>
      </c>
      <c r="J9" s="281">
        <v>23</v>
      </c>
      <c r="K9" s="280">
        <v>1</v>
      </c>
      <c r="L9" s="279">
        <v>0</v>
      </c>
      <c r="M9" s="280">
        <v>91</v>
      </c>
      <c r="N9" s="280">
        <v>102</v>
      </c>
      <c r="O9" s="343">
        <v>102</v>
      </c>
      <c r="P9" s="282">
        <v>310</v>
      </c>
      <c r="Q9" s="282">
        <v>512</v>
      </c>
    </row>
    <row r="10" spans="1:17" s="273" customFormat="1" ht="15.75" customHeight="1">
      <c r="A10" s="338">
        <v>6</v>
      </c>
      <c r="B10" s="141" t="s">
        <v>7</v>
      </c>
      <c r="C10" s="339">
        <v>657</v>
      </c>
      <c r="D10" s="339">
        <v>665</v>
      </c>
      <c r="E10" s="339">
        <v>483</v>
      </c>
      <c r="F10" s="339">
        <v>1345</v>
      </c>
      <c r="G10" s="339">
        <v>6566</v>
      </c>
      <c r="H10" s="339">
        <v>110</v>
      </c>
      <c r="I10" s="339">
        <v>86</v>
      </c>
      <c r="J10" s="339">
        <v>24</v>
      </c>
      <c r="K10" s="339">
        <v>0</v>
      </c>
      <c r="L10" s="340">
        <v>0</v>
      </c>
      <c r="M10" s="339">
        <v>112</v>
      </c>
      <c r="N10" s="339">
        <v>124</v>
      </c>
      <c r="O10" s="338">
        <v>127</v>
      </c>
      <c r="P10" s="340">
        <v>344</v>
      </c>
      <c r="Q10" s="340">
        <v>594</v>
      </c>
    </row>
    <row r="11" spans="1:17" s="273" customFormat="1" ht="15.75" customHeight="1">
      <c r="A11" s="343">
        <v>7</v>
      </c>
      <c r="B11" s="44" t="s">
        <v>8</v>
      </c>
      <c r="C11" s="281">
        <v>247</v>
      </c>
      <c r="D11" s="281">
        <v>252</v>
      </c>
      <c r="E11" s="281">
        <v>200</v>
      </c>
      <c r="F11" s="281">
        <v>544</v>
      </c>
      <c r="G11" s="281">
        <v>2064</v>
      </c>
      <c r="H11" s="281">
        <v>54</v>
      </c>
      <c r="I11" s="281">
        <v>45</v>
      </c>
      <c r="J11" s="281">
        <v>8</v>
      </c>
      <c r="K11" s="280">
        <v>1</v>
      </c>
      <c r="L11" s="279">
        <v>0</v>
      </c>
      <c r="M11" s="280">
        <v>43</v>
      </c>
      <c r="N11" s="280">
        <v>39</v>
      </c>
      <c r="O11" s="343">
        <v>39</v>
      </c>
      <c r="P11" s="282">
        <v>137</v>
      </c>
      <c r="Q11" s="282">
        <v>230</v>
      </c>
    </row>
    <row r="12" spans="1:17" s="273" customFormat="1" ht="15.75" customHeight="1">
      <c r="A12" s="338">
        <v>8</v>
      </c>
      <c r="B12" s="141" t="s">
        <v>9</v>
      </c>
      <c r="C12" s="339">
        <v>227</v>
      </c>
      <c r="D12" s="339">
        <v>231</v>
      </c>
      <c r="E12" s="339">
        <v>189</v>
      </c>
      <c r="F12" s="339">
        <v>464</v>
      </c>
      <c r="G12" s="339">
        <v>1474</v>
      </c>
      <c r="H12" s="339">
        <v>35</v>
      </c>
      <c r="I12" s="339">
        <v>28</v>
      </c>
      <c r="J12" s="339">
        <v>7</v>
      </c>
      <c r="K12" s="339">
        <v>0</v>
      </c>
      <c r="L12" s="340">
        <v>0</v>
      </c>
      <c r="M12" s="339">
        <v>23</v>
      </c>
      <c r="N12" s="339">
        <v>16</v>
      </c>
      <c r="O12" s="338">
        <v>16</v>
      </c>
      <c r="P12" s="340">
        <v>121</v>
      </c>
      <c r="Q12" s="340">
        <v>196</v>
      </c>
    </row>
    <row r="13" spans="1:17" s="273" customFormat="1" ht="15.75" customHeight="1">
      <c r="A13" s="343">
        <v>9</v>
      </c>
      <c r="B13" s="44" t="s">
        <v>10</v>
      </c>
      <c r="C13" s="280">
        <v>289</v>
      </c>
      <c r="D13" s="280">
        <v>294</v>
      </c>
      <c r="E13" s="280">
        <v>127</v>
      </c>
      <c r="F13" s="280">
        <v>342</v>
      </c>
      <c r="G13" s="280">
        <v>2470</v>
      </c>
      <c r="H13" s="280">
        <v>45</v>
      </c>
      <c r="I13" s="280">
        <v>31</v>
      </c>
      <c r="J13" s="280">
        <v>14</v>
      </c>
      <c r="K13" s="280">
        <v>0</v>
      </c>
      <c r="L13" s="279">
        <v>0</v>
      </c>
      <c r="M13" s="280">
        <v>42</v>
      </c>
      <c r="N13" s="280">
        <v>43</v>
      </c>
      <c r="O13" s="343">
        <v>43</v>
      </c>
      <c r="P13" s="282">
        <v>100</v>
      </c>
      <c r="Q13" s="282">
        <v>153</v>
      </c>
    </row>
    <row r="14" spans="1:17" s="273" customFormat="1" ht="15.75" customHeight="1">
      <c r="A14" s="338">
        <v>10</v>
      </c>
      <c r="B14" s="141" t="s">
        <v>11</v>
      </c>
      <c r="C14" s="339">
        <v>80</v>
      </c>
      <c r="D14" s="339">
        <v>82</v>
      </c>
      <c r="E14" s="339">
        <v>313</v>
      </c>
      <c r="F14" s="339">
        <v>586</v>
      </c>
      <c r="G14" s="339">
        <v>1242</v>
      </c>
      <c r="H14" s="339">
        <v>19</v>
      </c>
      <c r="I14" s="339">
        <v>13</v>
      </c>
      <c r="J14" s="339">
        <v>6</v>
      </c>
      <c r="K14" s="339">
        <v>0</v>
      </c>
      <c r="L14" s="340">
        <v>0</v>
      </c>
      <c r="M14" s="339">
        <v>16</v>
      </c>
      <c r="N14" s="339">
        <v>21</v>
      </c>
      <c r="O14" s="338">
        <v>21</v>
      </c>
      <c r="P14" s="340">
        <v>66</v>
      </c>
      <c r="Q14" s="340">
        <v>111</v>
      </c>
    </row>
    <row r="15" spans="1:17" s="273" customFormat="1" ht="15.75" customHeight="1">
      <c r="A15" s="343">
        <v>11</v>
      </c>
      <c r="B15" s="44" t="s">
        <v>12</v>
      </c>
      <c r="C15" s="280">
        <v>295</v>
      </c>
      <c r="D15" s="280">
        <v>298</v>
      </c>
      <c r="E15" s="280">
        <v>45</v>
      </c>
      <c r="F15" s="280">
        <v>123</v>
      </c>
      <c r="G15" s="280">
        <v>1618</v>
      </c>
      <c r="H15" s="280">
        <v>26</v>
      </c>
      <c r="I15" s="280">
        <v>23</v>
      </c>
      <c r="J15" s="280">
        <v>3</v>
      </c>
      <c r="K15" s="280">
        <v>0</v>
      </c>
      <c r="L15" s="279">
        <v>0</v>
      </c>
      <c r="M15" s="280">
        <v>39</v>
      </c>
      <c r="N15" s="280">
        <v>51</v>
      </c>
      <c r="O15" s="343">
        <v>51</v>
      </c>
      <c r="P15" s="282">
        <v>122</v>
      </c>
      <c r="Q15" s="282">
        <v>198</v>
      </c>
    </row>
    <row r="16" spans="1:17" s="273" customFormat="1" ht="15.75" customHeight="1">
      <c r="A16" s="338">
        <v>12</v>
      </c>
      <c r="B16" s="141" t="s">
        <v>13</v>
      </c>
      <c r="C16" s="339">
        <v>235</v>
      </c>
      <c r="D16" s="339">
        <v>237</v>
      </c>
      <c r="E16" s="339">
        <v>159</v>
      </c>
      <c r="F16" s="339">
        <v>413</v>
      </c>
      <c r="G16" s="339">
        <v>3402</v>
      </c>
      <c r="H16" s="339">
        <v>54</v>
      </c>
      <c r="I16" s="339">
        <v>42</v>
      </c>
      <c r="J16" s="339">
        <v>12</v>
      </c>
      <c r="K16" s="339">
        <v>0</v>
      </c>
      <c r="L16" s="340">
        <v>0</v>
      </c>
      <c r="M16" s="339">
        <v>52</v>
      </c>
      <c r="N16" s="339">
        <v>45</v>
      </c>
      <c r="O16" s="338">
        <v>45</v>
      </c>
      <c r="P16" s="340">
        <v>94</v>
      </c>
      <c r="Q16" s="340">
        <v>173</v>
      </c>
    </row>
    <row r="17" spans="1:17" s="273" customFormat="1" ht="15.75" customHeight="1">
      <c r="A17" s="343">
        <v>13</v>
      </c>
      <c r="B17" s="44" t="s">
        <v>14</v>
      </c>
      <c r="C17" s="280">
        <v>92</v>
      </c>
      <c r="D17" s="280">
        <v>94</v>
      </c>
      <c r="E17" s="280">
        <v>373</v>
      </c>
      <c r="F17" s="280">
        <v>823</v>
      </c>
      <c r="G17" s="280">
        <v>1326</v>
      </c>
      <c r="H17" s="280">
        <v>11</v>
      </c>
      <c r="I17" s="280">
        <v>11</v>
      </c>
      <c r="J17" s="280">
        <v>0</v>
      </c>
      <c r="K17" s="280">
        <v>0</v>
      </c>
      <c r="L17" s="279">
        <v>0</v>
      </c>
      <c r="M17" s="280">
        <v>26</v>
      </c>
      <c r="N17" s="280">
        <v>22</v>
      </c>
      <c r="O17" s="343">
        <v>22</v>
      </c>
      <c r="P17" s="282">
        <v>121</v>
      </c>
      <c r="Q17" s="282">
        <v>226</v>
      </c>
    </row>
    <row r="18" spans="1:17" s="273" customFormat="1" ht="15.75" customHeight="1">
      <c r="A18" s="338">
        <v>14</v>
      </c>
      <c r="B18" s="141" t="s">
        <v>15</v>
      </c>
      <c r="C18" s="339">
        <v>168</v>
      </c>
      <c r="D18" s="339">
        <v>168</v>
      </c>
      <c r="E18" s="339">
        <v>213</v>
      </c>
      <c r="F18" s="339">
        <v>552</v>
      </c>
      <c r="G18" s="339">
        <v>1921</v>
      </c>
      <c r="H18" s="339">
        <v>31</v>
      </c>
      <c r="I18" s="339">
        <v>27</v>
      </c>
      <c r="J18" s="339">
        <v>4</v>
      </c>
      <c r="K18" s="339">
        <v>0</v>
      </c>
      <c r="L18" s="340">
        <v>0</v>
      </c>
      <c r="M18" s="339">
        <v>26</v>
      </c>
      <c r="N18" s="339">
        <v>36</v>
      </c>
      <c r="O18" s="338">
        <v>36</v>
      </c>
      <c r="P18" s="340">
        <v>129</v>
      </c>
      <c r="Q18" s="340">
        <v>224</v>
      </c>
    </row>
    <row r="19" spans="1:17" s="273" customFormat="1" ht="15.75" customHeight="1">
      <c r="A19" s="343">
        <v>15</v>
      </c>
      <c r="B19" s="44" t="s">
        <v>16</v>
      </c>
      <c r="C19" s="281">
        <v>134</v>
      </c>
      <c r="D19" s="281">
        <v>135</v>
      </c>
      <c r="E19" s="281">
        <v>342</v>
      </c>
      <c r="F19" s="281">
        <v>921</v>
      </c>
      <c r="G19" s="281">
        <v>1596</v>
      </c>
      <c r="H19" s="281">
        <v>36</v>
      </c>
      <c r="I19" s="281">
        <v>25</v>
      </c>
      <c r="J19" s="281">
        <v>11</v>
      </c>
      <c r="K19" s="280">
        <v>0</v>
      </c>
      <c r="L19" s="279">
        <v>0</v>
      </c>
      <c r="M19" s="280">
        <v>21</v>
      </c>
      <c r="N19" s="280">
        <v>37</v>
      </c>
      <c r="O19" s="343">
        <v>37</v>
      </c>
      <c r="P19" s="282">
        <v>93</v>
      </c>
      <c r="Q19" s="282">
        <v>174</v>
      </c>
    </row>
    <row r="20" spans="1:17" s="273" customFormat="1" ht="15.75" customHeight="1">
      <c r="A20" s="338">
        <v>16</v>
      </c>
      <c r="B20" s="141" t="s">
        <v>17</v>
      </c>
      <c r="C20" s="339">
        <v>184</v>
      </c>
      <c r="D20" s="339">
        <v>185</v>
      </c>
      <c r="E20" s="339">
        <v>58</v>
      </c>
      <c r="F20" s="339">
        <v>115</v>
      </c>
      <c r="G20" s="339">
        <v>1140</v>
      </c>
      <c r="H20" s="339">
        <v>36</v>
      </c>
      <c r="I20" s="339">
        <v>26</v>
      </c>
      <c r="J20" s="339">
        <v>9</v>
      </c>
      <c r="K20" s="339">
        <v>1</v>
      </c>
      <c r="L20" s="340">
        <v>0</v>
      </c>
      <c r="M20" s="339">
        <v>16</v>
      </c>
      <c r="N20" s="339">
        <v>7</v>
      </c>
      <c r="O20" s="338">
        <v>7</v>
      </c>
      <c r="P20" s="340">
        <v>34</v>
      </c>
      <c r="Q20" s="340">
        <v>70</v>
      </c>
    </row>
    <row r="21" spans="1:17" s="273" customFormat="1" ht="18">
      <c r="A21" s="343">
        <v>17</v>
      </c>
      <c r="B21" s="44" t="s">
        <v>18</v>
      </c>
      <c r="C21" s="280">
        <v>221</v>
      </c>
      <c r="D21" s="280">
        <v>227</v>
      </c>
      <c r="E21" s="280">
        <v>247</v>
      </c>
      <c r="F21" s="280">
        <v>604</v>
      </c>
      <c r="G21" s="280">
        <v>2532</v>
      </c>
      <c r="H21" s="280">
        <v>45</v>
      </c>
      <c r="I21" s="280">
        <v>35</v>
      </c>
      <c r="J21" s="280">
        <v>9</v>
      </c>
      <c r="K21" s="280">
        <v>1</v>
      </c>
      <c r="L21" s="279">
        <v>0</v>
      </c>
      <c r="M21" s="280">
        <v>46</v>
      </c>
      <c r="N21" s="280">
        <v>25</v>
      </c>
      <c r="O21" s="343">
        <v>25</v>
      </c>
      <c r="P21" s="282">
        <v>79</v>
      </c>
      <c r="Q21" s="282">
        <v>134</v>
      </c>
    </row>
    <row r="22" spans="1:17" ht="27.95" customHeight="1">
      <c r="A22" s="338">
        <v>18</v>
      </c>
      <c r="B22" s="141" t="s">
        <v>19</v>
      </c>
      <c r="C22" s="339">
        <v>369</v>
      </c>
      <c r="D22" s="339">
        <v>374</v>
      </c>
      <c r="E22" s="339">
        <v>73</v>
      </c>
      <c r="F22" s="339">
        <v>210</v>
      </c>
      <c r="G22" s="339">
        <v>2994</v>
      </c>
      <c r="H22" s="339">
        <v>54</v>
      </c>
      <c r="I22" s="339">
        <v>44</v>
      </c>
      <c r="J22" s="339">
        <v>10</v>
      </c>
      <c r="K22" s="339">
        <v>0</v>
      </c>
      <c r="L22" s="340">
        <v>0</v>
      </c>
      <c r="M22" s="339">
        <v>66</v>
      </c>
      <c r="N22" s="339">
        <v>63</v>
      </c>
      <c r="O22" s="338">
        <v>63</v>
      </c>
      <c r="P22" s="340">
        <v>121</v>
      </c>
      <c r="Q22" s="340">
        <v>192</v>
      </c>
    </row>
    <row r="23" spans="1:17" s="272" customFormat="1" ht="24.75" customHeight="1">
      <c r="A23" s="403" t="s">
        <v>0</v>
      </c>
      <c r="B23" s="403"/>
      <c r="C23" s="337">
        <f>SUM(C5:C22)</f>
        <v>5840</v>
      </c>
      <c r="D23" s="337">
        <f t="shared" ref="D23:Q23" si="0">SUM(D5:D22)</f>
        <v>5921</v>
      </c>
      <c r="E23" s="337">
        <f t="shared" si="0"/>
        <v>4235</v>
      </c>
      <c r="F23" s="337">
        <f t="shared" si="0"/>
        <v>10858</v>
      </c>
      <c r="G23" s="337">
        <f t="shared" si="0"/>
        <v>48585</v>
      </c>
      <c r="H23" s="337">
        <f t="shared" si="0"/>
        <v>836</v>
      </c>
      <c r="I23" s="337">
        <f t="shared" si="0"/>
        <v>649</v>
      </c>
      <c r="J23" s="337">
        <f t="shared" si="0"/>
        <v>183</v>
      </c>
      <c r="K23" s="337">
        <f t="shared" si="0"/>
        <v>4</v>
      </c>
      <c r="L23" s="337">
        <f t="shared" si="0"/>
        <v>0</v>
      </c>
      <c r="M23" s="337">
        <f t="shared" si="0"/>
        <v>805</v>
      </c>
      <c r="N23" s="337">
        <f t="shared" si="0"/>
        <v>923</v>
      </c>
      <c r="O23" s="337">
        <f t="shared" si="0"/>
        <v>931</v>
      </c>
      <c r="P23" s="337">
        <f t="shared" si="0"/>
        <v>2426</v>
      </c>
      <c r="Q23" s="337">
        <f t="shared" si="0"/>
        <v>4085</v>
      </c>
    </row>
    <row r="24" spans="1:17">
      <c r="A24" s="283"/>
      <c r="B24" s="470" t="s">
        <v>194</v>
      </c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284"/>
    </row>
  </sheetData>
  <mergeCells count="24">
    <mergeCell ref="P3:Q3"/>
    <mergeCell ref="A1:Q1"/>
    <mergeCell ref="A2:A4"/>
    <mergeCell ref="B2:B4"/>
    <mergeCell ref="C2:D2"/>
    <mergeCell ref="E2:G2"/>
    <mergeCell ref="H2:L2"/>
    <mergeCell ref="N2:O2"/>
    <mergeCell ref="A23:B23"/>
    <mergeCell ref="B24:P24"/>
    <mergeCell ref="P2:Q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90" zoomScaleNormal="90" workbookViewId="0">
      <selection activeCell="D29" sqref="D29"/>
    </sheetView>
  </sheetViews>
  <sheetFormatPr defaultRowHeight="12.75"/>
  <cols>
    <col min="1" max="1" width="7.28515625" customWidth="1"/>
    <col min="2" max="2" width="32.28515625" customWidth="1"/>
    <col min="3" max="3" width="15.28515625" customWidth="1"/>
    <col min="4" max="4" width="14.5703125" customWidth="1"/>
    <col min="5" max="5" width="13.85546875" customWidth="1"/>
    <col min="6" max="6" width="13.5703125" customWidth="1"/>
    <col min="7" max="7" width="14.7109375" customWidth="1"/>
    <col min="8" max="8" width="15.7109375" customWidth="1"/>
    <col min="9" max="9" width="14.5703125" customWidth="1"/>
  </cols>
  <sheetData>
    <row r="1" spans="1:11" ht="56.25" customHeight="1">
      <c r="B1" s="486" t="s">
        <v>280</v>
      </c>
      <c r="C1" s="487"/>
      <c r="D1" s="487"/>
      <c r="E1" s="487"/>
      <c r="F1" s="487"/>
      <c r="G1" s="487"/>
      <c r="H1" s="487"/>
      <c r="I1" s="487"/>
    </row>
    <row r="2" spans="1:11" s="4" customFormat="1" ht="77.45" customHeight="1">
      <c r="A2" s="228" t="s">
        <v>77</v>
      </c>
      <c r="B2" s="301" t="s">
        <v>41</v>
      </c>
      <c r="C2" s="228" t="s">
        <v>253</v>
      </c>
      <c r="D2" s="228" t="s">
        <v>254</v>
      </c>
      <c r="E2" s="228" t="s">
        <v>232</v>
      </c>
      <c r="F2" s="228" t="s">
        <v>233</v>
      </c>
      <c r="G2" s="228" t="s">
        <v>255</v>
      </c>
      <c r="H2" s="228" t="s">
        <v>256</v>
      </c>
      <c r="I2" s="228" t="s">
        <v>257</v>
      </c>
      <c r="J2" s="228" t="s">
        <v>234</v>
      </c>
      <c r="K2"/>
    </row>
    <row r="3" spans="1:11" ht="18">
      <c r="A3" s="36" t="s">
        <v>90</v>
      </c>
      <c r="B3" s="37" t="s">
        <v>141</v>
      </c>
      <c r="C3" s="64">
        <v>5</v>
      </c>
      <c r="D3" s="64">
        <v>0</v>
      </c>
      <c r="E3" s="64">
        <v>1</v>
      </c>
      <c r="F3" s="64">
        <v>0</v>
      </c>
      <c r="G3" s="64">
        <v>1181</v>
      </c>
      <c r="H3" s="64">
        <v>1212</v>
      </c>
      <c r="I3" s="64">
        <v>3</v>
      </c>
      <c r="J3" s="64">
        <v>2</v>
      </c>
    </row>
    <row r="4" spans="1:11" ht="18">
      <c r="A4" s="140" t="s">
        <v>91</v>
      </c>
      <c r="B4" s="141" t="s">
        <v>142</v>
      </c>
      <c r="C4" s="162">
        <v>2</v>
      </c>
      <c r="D4" s="162">
        <v>1</v>
      </c>
      <c r="E4" s="162">
        <v>1</v>
      </c>
      <c r="F4" s="162">
        <v>2</v>
      </c>
      <c r="G4" s="162">
        <v>269</v>
      </c>
      <c r="H4" s="162">
        <v>392</v>
      </c>
      <c r="I4" s="162">
        <v>4</v>
      </c>
      <c r="J4" s="162">
        <v>1</v>
      </c>
    </row>
    <row r="5" spans="1:11" ht="18">
      <c r="A5" s="24" t="s">
        <v>92</v>
      </c>
      <c r="B5" s="44" t="s">
        <v>143</v>
      </c>
      <c r="C5" s="350">
        <v>37</v>
      </c>
      <c r="D5" s="350">
        <v>0</v>
      </c>
      <c r="E5" s="350">
        <v>0</v>
      </c>
      <c r="F5" s="350">
        <v>4</v>
      </c>
      <c r="G5" s="350">
        <v>832</v>
      </c>
      <c r="H5" s="350">
        <v>996</v>
      </c>
      <c r="I5" s="350">
        <v>4</v>
      </c>
      <c r="J5" s="64">
        <v>2</v>
      </c>
    </row>
    <row r="6" spans="1:11" ht="18">
      <c r="A6" s="140" t="s">
        <v>93</v>
      </c>
      <c r="B6" s="141" t="s">
        <v>144</v>
      </c>
      <c r="C6" s="162">
        <v>12</v>
      </c>
      <c r="D6" s="162">
        <v>3</v>
      </c>
      <c r="E6" s="162">
        <v>0</v>
      </c>
      <c r="F6" s="162">
        <v>0</v>
      </c>
      <c r="G6" s="162">
        <v>1268</v>
      </c>
      <c r="H6" s="162">
        <v>1688</v>
      </c>
      <c r="I6" s="162">
        <v>10</v>
      </c>
      <c r="J6" s="162">
        <v>10</v>
      </c>
    </row>
    <row r="7" spans="1:11" ht="18">
      <c r="A7" s="24" t="s">
        <v>94</v>
      </c>
      <c r="B7" s="44" t="s">
        <v>145</v>
      </c>
      <c r="C7" s="350">
        <v>14</v>
      </c>
      <c r="D7" s="350">
        <v>1</v>
      </c>
      <c r="E7" s="350">
        <v>0</v>
      </c>
      <c r="F7" s="350">
        <v>0</v>
      </c>
      <c r="G7" s="350">
        <v>1222</v>
      </c>
      <c r="H7" s="350">
        <v>1744</v>
      </c>
      <c r="I7" s="350">
        <v>6</v>
      </c>
      <c r="J7" s="64">
        <v>8</v>
      </c>
    </row>
    <row r="8" spans="1:11" ht="18">
      <c r="A8" s="140" t="s">
        <v>95</v>
      </c>
      <c r="B8" s="141" t="s">
        <v>146</v>
      </c>
      <c r="C8" s="162">
        <v>53</v>
      </c>
      <c r="D8" s="162">
        <v>0</v>
      </c>
      <c r="E8" s="162">
        <v>0</v>
      </c>
      <c r="F8" s="162">
        <v>2</v>
      </c>
      <c r="G8" s="162">
        <v>1673</v>
      </c>
      <c r="H8" s="162">
        <v>1904</v>
      </c>
      <c r="I8" s="162">
        <v>10</v>
      </c>
      <c r="J8" s="162">
        <v>5</v>
      </c>
    </row>
    <row r="9" spans="1:11" ht="18">
      <c r="A9" s="24" t="s">
        <v>96</v>
      </c>
      <c r="B9" s="44" t="s">
        <v>147</v>
      </c>
      <c r="C9" s="350">
        <v>16</v>
      </c>
      <c r="D9" s="350">
        <v>1</v>
      </c>
      <c r="E9" s="350">
        <v>0</v>
      </c>
      <c r="F9" s="350">
        <v>0</v>
      </c>
      <c r="G9" s="350">
        <v>1226</v>
      </c>
      <c r="H9" s="350">
        <v>1212</v>
      </c>
      <c r="I9" s="350">
        <v>1</v>
      </c>
      <c r="J9" s="64">
        <v>3</v>
      </c>
    </row>
    <row r="10" spans="1:11" ht="18">
      <c r="A10" s="140" t="s">
        <v>97</v>
      </c>
      <c r="B10" s="141" t="s">
        <v>148</v>
      </c>
      <c r="C10" s="162">
        <v>2</v>
      </c>
      <c r="D10" s="162">
        <v>0</v>
      </c>
      <c r="E10" s="162">
        <v>0</v>
      </c>
      <c r="F10" s="162">
        <v>5</v>
      </c>
      <c r="G10" s="162">
        <v>1498</v>
      </c>
      <c r="H10" s="162">
        <v>1323</v>
      </c>
      <c r="I10" s="162">
        <v>1</v>
      </c>
      <c r="J10" s="162">
        <v>2</v>
      </c>
    </row>
    <row r="11" spans="1:11" ht="18">
      <c r="A11" s="24" t="s">
        <v>98</v>
      </c>
      <c r="B11" s="44" t="s">
        <v>149</v>
      </c>
      <c r="C11" s="350">
        <v>8</v>
      </c>
      <c r="D11" s="350">
        <v>0</v>
      </c>
      <c r="E11" s="350">
        <v>0</v>
      </c>
      <c r="F11" s="350">
        <v>0</v>
      </c>
      <c r="G11" s="350">
        <v>857</v>
      </c>
      <c r="H11" s="350">
        <v>957</v>
      </c>
      <c r="I11" s="350">
        <v>5</v>
      </c>
      <c r="J11" s="64">
        <v>2</v>
      </c>
    </row>
    <row r="12" spans="1:11" ht="18">
      <c r="A12" s="140" t="s">
        <v>99</v>
      </c>
      <c r="B12" s="141" t="s">
        <v>150</v>
      </c>
      <c r="C12" s="162">
        <v>3</v>
      </c>
      <c r="D12" s="162">
        <v>3</v>
      </c>
      <c r="E12" s="162">
        <v>0</v>
      </c>
      <c r="F12" s="162">
        <v>1</v>
      </c>
      <c r="G12" s="162">
        <v>296</v>
      </c>
      <c r="H12" s="162">
        <v>373</v>
      </c>
      <c r="I12" s="162">
        <v>3</v>
      </c>
      <c r="J12" s="162">
        <v>0</v>
      </c>
    </row>
    <row r="13" spans="1:11" ht="18">
      <c r="A13" s="24" t="s">
        <v>100</v>
      </c>
      <c r="B13" s="44" t="s">
        <v>151</v>
      </c>
      <c r="C13" s="350">
        <v>3</v>
      </c>
      <c r="D13" s="350">
        <v>0</v>
      </c>
      <c r="E13" s="350">
        <v>0</v>
      </c>
      <c r="F13" s="350">
        <v>1</v>
      </c>
      <c r="G13" s="350">
        <v>378</v>
      </c>
      <c r="H13" s="350">
        <v>456</v>
      </c>
      <c r="I13" s="350">
        <v>2</v>
      </c>
      <c r="J13" s="64">
        <v>0</v>
      </c>
    </row>
    <row r="14" spans="1:11" ht="18">
      <c r="A14" s="140" t="s">
        <v>101</v>
      </c>
      <c r="B14" s="141" t="s">
        <v>152</v>
      </c>
      <c r="C14" s="162">
        <v>48</v>
      </c>
      <c r="D14" s="162">
        <v>0</v>
      </c>
      <c r="E14" s="162">
        <v>0</v>
      </c>
      <c r="F14" s="162">
        <v>0</v>
      </c>
      <c r="G14" s="162">
        <v>756</v>
      </c>
      <c r="H14" s="162">
        <v>866</v>
      </c>
      <c r="I14" s="162">
        <v>0</v>
      </c>
      <c r="J14" s="162">
        <v>3</v>
      </c>
    </row>
    <row r="15" spans="1:11" ht="18">
      <c r="A15" s="24" t="s">
        <v>102</v>
      </c>
      <c r="B15" s="44" t="s">
        <v>153</v>
      </c>
      <c r="C15" s="350">
        <v>2</v>
      </c>
      <c r="D15" s="350">
        <v>0</v>
      </c>
      <c r="E15" s="350">
        <v>0</v>
      </c>
      <c r="F15" s="350">
        <v>7</v>
      </c>
      <c r="G15" s="350">
        <v>459</v>
      </c>
      <c r="H15" s="350">
        <v>600</v>
      </c>
      <c r="I15" s="350">
        <v>2</v>
      </c>
      <c r="J15" s="64">
        <v>0</v>
      </c>
    </row>
    <row r="16" spans="1:11" ht="18">
      <c r="A16" s="140" t="s">
        <v>103</v>
      </c>
      <c r="B16" s="141" t="s">
        <v>154</v>
      </c>
      <c r="C16" s="162">
        <v>2</v>
      </c>
      <c r="D16" s="162">
        <v>3</v>
      </c>
      <c r="E16" s="162">
        <v>0</v>
      </c>
      <c r="F16" s="162">
        <v>1</v>
      </c>
      <c r="G16" s="162">
        <v>591</v>
      </c>
      <c r="H16" s="162">
        <v>715</v>
      </c>
      <c r="I16" s="162">
        <v>5</v>
      </c>
      <c r="J16" s="162">
        <v>2</v>
      </c>
    </row>
    <row r="17" spans="1:10" ht="18">
      <c r="A17" s="24" t="s">
        <v>104</v>
      </c>
      <c r="B17" s="44" t="s">
        <v>155</v>
      </c>
      <c r="C17" s="350">
        <v>8</v>
      </c>
      <c r="D17" s="350">
        <v>1</v>
      </c>
      <c r="E17" s="350">
        <v>1</v>
      </c>
      <c r="F17" s="350">
        <v>3</v>
      </c>
      <c r="G17" s="350">
        <v>659</v>
      </c>
      <c r="H17" s="350">
        <v>907</v>
      </c>
      <c r="I17" s="350">
        <v>0</v>
      </c>
      <c r="J17" s="64">
        <v>5</v>
      </c>
    </row>
    <row r="18" spans="1:10" ht="18">
      <c r="A18" s="140" t="s">
        <v>105</v>
      </c>
      <c r="B18" s="141" t="s">
        <v>156</v>
      </c>
      <c r="C18" s="162">
        <v>5</v>
      </c>
      <c r="D18" s="162">
        <v>0</v>
      </c>
      <c r="E18" s="162">
        <v>0</v>
      </c>
      <c r="F18" s="162">
        <v>0</v>
      </c>
      <c r="G18" s="162">
        <v>1151</v>
      </c>
      <c r="H18" s="162">
        <v>1736</v>
      </c>
      <c r="I18" s="162">
        <v>7</v>
      </c>
      <c r="J18" s="162">
        <v>2</v>
      </c>
    </row>
    <row r="19" spans="1:10" ht="18">
      <c r="A19" s="24" t="s">
        <v>106</v>
      </c>
      <c r="B19" s="44" t="s">
        <v>157</v>
      </c>
      <c r="C19" s="350">
        <v>10</v>
      </c>
      <c r="D19" s="350">
        <v>4</v>
      </c>
      <c r="E19" s="350">
        <v>0</v>
      </c>
      <c r="F19" s="350">
        <v>0</v>
      </c>
      <c r="G19" s="350">
        <v>1256</v>
      </c>
      <c r="H19" s="350">
        <v>1220</v>
      </c>
      <c r="I19" s="350">
        <v>2</v>
      </c>
      <c r="J19" s="64">
        <v>2</v>
      </c>
    </row>
    <row r="20" spans="1:10" ht="18">
      <c r="A20" s="140" t="s">
        <v>107</v>
      </c>
      <c r="B20" s="141" t="s">
        <v>158</v>
      </c>
      <c r="C20" s="162">
        <v>6</v>
      </c>
      <c r="D20" s="162"/>
      <c r="E20" s="162">
        <v>0</v>
      </c>
      <c r="F20" s="162">
        <v>0</v>
      </c>
      <c r="G20" s="162">
        <v>643</v>
      </c>
      <c r="H20" s="162">
        <v>816</v>
      </c>
      <c r="I20" s="162">
        <v>5</v>
      </c>
      <c r="J20" s="162">
        <v>3</v>
      </c>
    </row>
    <row r="21" spans="1:10" ht="18">
      <c r="A21" s="6"/>
      <c r="B21" s="44" t="s">
        <v>172</v>
      </c>
      <c r="C21" s="337">
        <f>SUM(C3:C20)</f>
        <v>236</v>
      </c>
      <c r="D21" s="337">
        <f t="shared" ref="D21:J21" si="0">SUM(D3:D20)</f>
        <v>17</v>
      </c>
      <c r="E21" s="337">
        <f t="shared" si="0"/>
        <v>3</v>
      </c>
      <c r="F21" s="337">
        <f t="shared" si="0"/>
        <v>26</v>
      </c>
      <c r="G21" s="337">
        <f t="shared" si="0"/>
        <v>16215</v>
      </c>
      <c r="H21" s="337">
        <f t="shared" si="0"/>
        <v>19117</v>
      </c>
      <c r="I21" s="337">
        <f t="shared" si="0"/>
        <v>70</v>
      </c>
      <c r="J21" s="337">
        <f t="shared" si="0"/>
        <v>52</v>
      </c>
    </row>
  </sheetData>
  <mergeCells count="1">
    <mergeCell ref="B1:I1"/>
  </mergeCells>
  <pageMargins left="0.25" right="0.25" top="0.75" bottom="0.75" header="0.3" footer="0.3"/>
  <pageSetup paperSize="9" scale="6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70" zoomScaleNormal="70" workbookViewId="0">
      <selection activeCell="K44" sqref="K44"/>
    </sheetView>
  </sheetViews>
  <sheetFormatPr defaultRowHeight="12.75"/>
  <cols>
    <col min="1" max="1" width="4.7109375" customWidth="1"/>
    <col min="2" max="2" width="24.28515625" style="15" customWidth="1"/>
    <col min="3" max="3" width="14.28515625" customWidth="1"/>
    <col min="4" max="4" width="12.140625" customWidth="1"/>
    <col min="5" max="5" width="10" customWidth="1"/>
    <col min="6" max="6" width="8.28515625" customWidth="1"/>
    <col min="7" max="7" width="8.5703125" customWidth="1"/>
    <col min="8" max="8" width="9.42578125" customWidth="1"/>
    <col min="9" max="9" width="7.5703125" customWidth="1"/>
    <col min="10" max="10" width="9.28515625" customWidth="1"/>
    <col min="11" max="11" width="10.28515625" customWidth="1"/>
    <col min="14" max="14" width="15.140625" customWidth="1"/>
  </cols>
  <sheetData>
    <row r="1" spans="1:14" ht="15.6" customHeight="1">
      <c r="A1" s="488" t="s">
        <v>30</v>
      </c>
      <c r="B1" s="488"/>
      <c r="C1" s="488"/>
      <c r="D1" s="488"/>
      <c r="E1" s="488"/>
      <c r="F1" s="488"/>
      <c r="G1" s="489"/>
      <c r="H1" s="489"/>
      <c r="I1" s="489"/>
      <c r="J1" s="489"/>
      <c r="K1" s="489"/>
      <c r="L1" s="489"/>
      <c r="M1" s="489"/>
      <c r="N1" s="489"/>
    </row>
    <row r="2" spans="1:14" s="16" customFormat="1" ht="30.75" customHeight="1">
      <c r="A2" s="490" t="s">
        <v>281</v>
      </c>
      <c r="B2" s="490"/>
      <c r="C2" s="490"/>
      <c r="D2" s="490"/>
      <c r="E2" s="490"/>
      <c r="F2" s="490"/>
      <c r="G2" s="491"/>
      <c r="H2" s="491"/>
      <c r="I2" s="491"/>
      <c r="J2" s="491"/>
      <c r="K2" s="491"/>
      <c r="L2" s="491"/>
      <c r="M2" s="491"/>
      <c r="N2" s="492"/>
    </row>
    <row r="3" spans="1:14" s="17" customFormat="1" ht="16.5" customHeight="1">
      <c r="A3" s="493" t="s">
        <v>77</v>
      </c>
      <c r="B3" s="493" t="s">
        <v>41</v>
      </c>
      <c r="C3" s="493" t="s">
        <v>48</v>
      </c>
      <c r="D3" s="495" t="s">
        <v>108</v>
      </c>
      <c r="E3" s="497" t="s">
        <v>109</v>
      </c>
      <c r="F3" s="497"/>
      <c r="G3" s="497"/>
      <c r="H3" s="498" t="s">
        <v>110</v>
      </c>
      <c r="I3" s="498"/>
      <c r="J3" s="498"/>
      <c r="K3" s="498" t="s">
        <v>111</v>
      </c>
      <c r="L3" s="498"/>
      <c r="M3" s="498"/>
      <c r="N3" s="348" t="s">
        <v>112</v>
      </c>
    </row>
    <row r="4" spans="1:14" s="17" customFormat="1" ht="12" customHeight="1">
      <c r="A4" s="493"/>
      <c r="B4" s="493"/>
      <c r="C4" s="493"/>
      <c r="D4" s="495"/>
      <c r="E4" s="499" t="s">
        <v>48</v>
      </c>
      <c r="F4" s="503" t="s">
        <v>113</v>
      </c>
      <c r="G4" s="503"/>
      <c r="H4" s="502" t="s">
        <v>48</v>
      </c>
      <c r="I4" s="501" t="s">
        <v>113</v>
      </c>
      <c r="J4" s="501"/>
      <c r="K4" s="502" t="s">
        <v>48</v>
      </c>
      <c r="L4" s="501" t="s">
        <v>113</v>
      </c>
      <c r="M4" s="501"/>
      <c r="N4" s="502" t="s">
        <v>48</v>
      </c>
    </row>
    <row r="5" spans="1:14" s="17" customFormat="1" ht="23.25" customHeight="1" thickBot="1">
      <c r="A5" s="494"/>
      <c r="B5" s="494"/>
      <c r="C5" s="494"/>
      <c r="D5" s="496"/>
      <c r="E5" s="500"/>
      <c r="F5" s="314" t="s">
        <v>114</v>
      </c>
      <c r="G5" s="314" t="s">
        <v>115</v>
      </c>
      <c r="H5" s="504"/>
      <c r="I5" s="315" t="s">
        <v>114</v>
      </c>
      <c r="J5" s="315" t="s">
        <v>115</v>
      </c>
      <c r="K5" s="504"/>
      <c r="L5" s="315" t="s">
        <v>114</v>
      </c>
      <c r="M5" s="315" t="s">
        <v>115</v>
      </c>
      <c r="N5" s="502"/>
    </row>
    <row r="6" spans="1:14" s="93" customFormat="1" ht="0.6" customHeight="1" thickTop="1">
      <c r="A6" s="102">
        <v>1</v>
      </c>
      <c r="B6" s="102">
        <v>2</v>
      </c>
      <c r="C6" s="102" t="s">
        <v>116</v>
      </c>
      <c r="D6" s="102">
        <v>4</v>
      </c>
      <c r="E6" s="102" t="s">
        <v>117</v>
      </c>
      <c r="F6" s="102">
        <v>6</v>
      </c>
      <c r="G6" s="102">
        <v>7</v>
      </c>
      <c r="H6" s="103" t="s">
        <v>118</v>
      </c>
      <c r="I6" s="103">
        <v>9</v>
      </c>
      <c r="J6" s="103">
        <v>10</v>
      </c>
      <c r="K6" s="103" t="s">
        <v>119</v>
      </c>
      <c r="L6" s="103">
        <v>12</v>
      </c>
      <c r="M6" s="103">
        <v>13</v>
      </c>
      <c r="N6" s="349">
        <v>15</v>
      </c>
    </row>
    <row r="7" spans="1:14" s="17" customFormat="1" ht="18" hidden="1" customHeight="1">
      <c r="A7" s="345"/>
      <c r="B7" s="23"/>
      <c r="C7" s="347"/>
      <c r="D7" s="347">
        <v>1</v>
      </c>
      <c r="E7" s="23"/>
      <c r="F7" s="347">
        <v>2</v>
      </c>
      <c r="G7" s="347">
        <v>3</v>
      </c>
      <c r="H7" s="104"/>
      <c r="I7" s="105">
        <v>4</v>
      </c>
      <c r="J7" s="105">
        <v>5</v>
      </c>
      <c r="K7" s="104"/>
      <c r="L7" s="105">
        <v>6</v>
      </c>
      <c r="M7" s="105">
        <v>7</v>
      </c>
      <c r="N7" s="105">
        <v>8</v>
      </c>
    </row>
    <row r="8" spans="1:14" s="18" customFormat="1" ht="27.95" customHeight="1" thickTop="1">
      <c r="A8" s="24">
        <v>1</v>
      </c>
      <c r="B8" s="44" t="s">
        <v>2</v>
      </c>
      <c r="C8" s="107">
        <v>664</v>
      </c>
      <c r="D8" s="65">
        <v>11</v>
      </c>
      <c r="E8" s="66">
        <v>49</v>
      </c>
      <c r="F8" s="67">
        <v>30</v>
      </c>
      <c r="G8" s="67">
        <v>19</v>
      </c>
      <c r="H8" s="68">
        <v>33</v>
      </c>
      <c r="I8" s="69">
        <v>17</v>
      </c>
      <c r="J8" s="69">
        <v>16</v>
      </c>
      <c r="K8" s="68">
        <v>42</v>
      </c>
      <c r="L8" s="24">
        <v>14</v>
      </c>
      <c r="M8" s="69">
        <v>28</v>
      </c>
      <c r="N8" s="70">
        <v>529</v>
      </c>
    </row>
    <row r="9" spans="1:14" s="18" customFormat="1" ht="27.95" customHeight="1">
      <c r="A9" s="140">
        <v>2</v>
      </c>
      <c r="B9" s="351" t="s">
        <v>3</v>
      </c>
      <c r="C9" s="352">
        <v>527</v>
      </c>
      <c r="D9" s="209">
        <v>4</v>
      </c>
      <c r="E9" s="353">
        <v>18</v>
      </c>
      <c r="F9" s="354">
        <v>16</v>
      </c>
      <c r="G9" s="354">
        <v>2</v>
      </c>
      <c r="H9" s="353">
        <v>65</v>
      </c>
      <c r="I9" s="354">
        <v>47</v>
      </c>
      <c r="J9" s="354">
        <v>18</v>
      </c>
      <c r="K9" s="353">
        <v>297</v>
      </c>
      <c r="L9" s="181">
        <v>118</v>
      </c>
      <c r="M9" s="182">
        <v>179</v>
      </c>
      <c r="N9" s="147">
        <v>143</v>
      </c>
    </row>
    <row r="10" spans="1:14" s="18" customFormat="1" ht="27.95" customHeight="1">
      <c r="A10" s="24">
        <v>3</v>
      </c>
      <c r="B10" s="44" t="s">
        <v>4</v>
      </c>
      <c r="C10" s="107">
        <v>970</v>
      </c>
      <c r="D10" s="65">
        <v>11</v>
      </c>
      <c r="E10" s="66">
        <v>161</v>
      </c>
      <c r="F10" s="67">
        <v>141</v>
      </c>
      <c r="G10" s="67">
        <v>20</v>
      </c>
      <c r="H10" s="68">
        <v>101</v>
      </c>
      <c r="I10" s="69">
        <v>88</v>
      </c>
      <c r="J10" s="69">
        <v>13</v>
      </c>
      <c r="K10" s="68">
        <v>88</v>
      </c>
      <c r="L10" s="24">
        <v>54</v>
      </c>
      <c r="M10" s="69">
        <v>34</v>
      </c>
      <c r="N10" s="70">
        <v>609</v>
      </c>
    </row>
    <row r="11" spans="1:14" s="18" customFormat="1" ht="27.95" customHeight="1">
      <c r="A11" s="140">
        <v>4</v>
      </c>
      <c r="B11" s="351" t="s">
        <v>5</v>
      </c>
      <c r="C11" s="352">
        <v>3334</v>
      </c>
      <c r="D11" s="209">
        <v>35</v>
      </c>
      <c r="E11" s="353">
        <v>218</v>
      </c>
      <c r="F11" s="354">
        <v>175</v>
      </c>
      <c r="G11" s="354">
        <v>43</v>
      </c>
      <c r="H11" s="353">
        <v>1895</v>
      </c>
      <c r="I11" s="354">
        <v>1473</v>
      </c>
      <c r="J11" s="354">
        <v>422</v>
      </c>
      <c r="K11" s="353">
        <v>353</v>
      </c>
      <c r="L11" s="181">
        <v>179</v>
      </c>
      <c r="M11" s="182">
        <v>174</v>
      </c>
      <c r="N11" s="147">
        <v>833</v>
      </c>
    </row>
    <row r="12" spans="1:14" s="18" customFormat="1" ht="27.95" customHeight="1">
      <c r="A12" s="24">
        <v>5</v>
      </c>
      <c r="B12" s="44" t="s">
        <v>6</v>
      </c>
      <c r="C12" s="107">
        <v>1767</v>
      </c>
      <c r="D12" s="65">
        <v>32</v>
      </c>
      <c r="E12" s="66">
        <v>124</v>
      </c>
      <c r="F12" s="67">
        <v>116</v>
      </c>
      <c r="G12" s="67">
        <v>8</v>
      </c>
      <c r="H12" s="68">
        <v>414</v>
      </c>
      <c r="I12" s="69">
        <v>372</v>
      </c>
      <c r="J12" s="69">
        <v>42</v>
      </c>
      <c r="K12" s="68">
        <v>317</v>
      </c>
      <c r="L12" s="24">
        <v>203</v>
      </c>
      <c r="M12" s="69">
        <v>114</v>
      </c>
      <c r="N12" s="70">
        <v>880</v>
      </c>
    </row>
    <row r="13" spans="1:14" s="18" customFormat="1" ht="27.95" customHeight="1">
      <c r="A13" s="140">
        <v>6</v>
      </c>
      <c r="B13" s="351" t="s">
        <v>7</v>
      </c>
      <c r="C13" s="352">
        <v>3114</v>
      </c>
      <c r="D13" s="209">
        <v>31</v>
      </c>
      <c r="E13" s="353">
        <v>184</v>
      </c>
      <c r="F13" s="354">
        <v>171</v>
      </c>
      <c r="G13" s="354">
        <v>13</v>
      </c>
      <c r="H13" s="353">
        <v>710</v>
      </c>
      <c r="I13" s="354">
        <v>556</v>
      </c>
      <c r="J13" s="354">
        <v>154</v>
      </c>
      <c r="K13" s="353">
        <v>1400</v>
      </c>
      <c r="L13" s="181">
        <v>665</v>
      </c>
      <c r="M13" s="182">
        <v>735</v>
      </c>
      <c r="N13" s="147">
        <v>789</v>
      </c>
    </row>
    <row r="14" spans="1:14" s="18" customFormat="1" ht="27.95" customHeight="1">
      <c r="A14" s="24">
        <v>7</v>
      </c>
      <c r="B14" s="44" t="s">
        <v>8</v>
      </c>
      <c r="C14" s="107">
        <v>825</v>
      </c>
      <c r="D14" s="65">
        <v>8</v>
      </c>
      <c r="E14" s="66">
        <v>52</v>
      </c>
      <c r="F14" s="67">
        <v>37</v>
      </c>
      <c r="G14" s="67">
        <v>15</v>
      </c>
      <c r="H14" s="68">
        <v>138</v>
      </c>
      <c r="I14" s="69">
        <v>101</v>
      </c>
      <c r="J14" s="69">
        <v>37</v>
      </c>
      <c r="K14" s="68">
        <v>391</v>
      </c>
      <c r="L14" s="24">
        <v>146</v>
      </c>
      <c r="M14" s="69">
        <v>245</v>
      </c>
      <c r="N14" s="70">
        <v>236</v>
      </c>
    </row>
    <row r="15" spans="1:14" s="18" customFormat="1" ht="27.95" customHeight="1">
      <c r="A15" s="140">
        <v>8</v>
      </c>
      <c r="B15" s="351" t="s">
        <v>9</v>
      </c>
      <c r="C15" s="352">
        <v>588</v>
      </c>
      <c r="D15" s="209">
        <v>6</v>
      </c>
      <c r="E15" s="353">
        <v>36</v>
      </c>
      <c r="F15" s="354">
        <v>29</v>
      </c>
      <c r="G15" s="354">
        <v>7</v>
      </c>
      <c r="H15" s="353">
        <v>67</v>
      </c>
      <c r="I15" s="354">
        <v>42</v>
      </c>
      <c r="J15" s="354">
        <v>25</v>
      </c>
      <c r="K15" s="353">
        <v>137</v>
      </c>
      <c r="L15" s="181">
        <v>37</v>
      </c>
      <c r="M15" s="182">
        <v>100</v>
      </c>
      <c r="N15" s="147">
        <v>342</v>
      </c>
    </row>
    <row r="16" spans="1:14" s="18" customFormat="1" ht="27.95" customHeight="1">
      <c r="A16" s="24">
        <v>9</v>
      </c>
      <c r="B16" s="44" t="s">
        <v>10</v>
      </c>
      <c r="C16" s="107">
        <v>1141</v>
      </c>
      <c r="D16" s="65">
        <v>15</v>
      </c>
      <c r="E16" s="66">
        <v>76</v>
      </c>
      <c r="F16" s="67">
        <v>65</v>
      </c>
      <c r="G16" s="67">
        <v>11</v>
      </c>
      <c r="H16" s="68">
        <v>234</v>
      </c>
      <c r="I16" s="69">
        <v>188</v>
      </c>
      <c r="J16" s="69">
        <v>46</v>
      </c>
      <c r="K16" s="68">
        <v>352</v>
      </c>
      <c r="L16" s="24">
        <v>158</v>
      </c>
      <c r="M16" s="69">
        <v>194</v>
      </c>
      <c r="N16" s="70">
        <v>464</v>
      </c>
    </row>
    <row r="17" spans="1:14" s="18" customFormat="1" ht="27.95" customHeight="1">
      <c r="A17" s="140">
        <v>10</v>
      </c>
      <c r="B17" s="351" t="s">
        <v>11</v>
      </c>
      <c r="C17" s="352">
        <v>292</v>
      </c>
      <c r="D17" s="209">
        <v>3</v>
      </c>
      <c r="E17" s="353">
        <v>26</v>
      </c>
      <c r="F17" s="354">
        <v>18</v>
      </c>
      <c r="G17" s="354">
        <v>8</v>
      </c>
      <c r="H17" s="353">
        <v>19</v>
      </c>
      <c r="I17" s="354">
        <v>11</v>
      </c>
      <c r="J17" s="354">
        <v>8</v>
      </c>
      <c r="K17" s="353">
        <v>63</v>
      </c>
      <c r="L17" s="181">
        <v>25</v>
      </c>
      <c r="M17" s="182">
        <v>38</v>
      </c>
      <c r="N17" s="147">
        <v>181</v>
      </c>
    </row>
    <row r="18" spans="1:14" s="18" customFormat="1" ht="27.95" customHeight="1">
      <c r="A18" s="24">
        <v>11</v>
      </c>
      <c r="B18" s="44" t="s">
        <v>12</v>
      </c>
      <c r="C18" s="107">
        <v>828</v>
      </c>
      <c r="D18" s="65">
        <v>6</v>
      </c>
      <c r="E18" s="66">
        <v>37</v>
      </c>
      <c r="F18" s="67">
        <v>30</v>
      </c>
      <c r="G18" s="67">
        <v>7</v>
      </c>
      <c r="H18" s="68">
        <v>263</v>
      </c>
      <c r="I18" s="69">
        <v>199</v>
      </c>
      <c r="J18" s="69">
        <v>64</v>
      </c>
      <c r="K18" s="68">
        <v>297</v>
      </c>
      <c r="L18" s="24">
        <v>148</v>
      </c>
      <c r="M18" s="69">
        <v>149</v>
      </c>
      <c r="N18" s="70">
        <v>225</v>
      </c>
    </row>
    <row r="19" spans="1:14" s="18" customFormat="1" ht="27.95" customHeight="1">
      <c r="A19" s="140">
        <v>12</v>
      </c>
      <c r="B19" s="141" t="s">
        <v>13</v>
      </c>
      <c r="C19" s="352">
        <v>1057</v>
      </c>
      <c r="D19" s="209">
        <v>22</v>
      </c>
      <c r="E19" s="353">
        <v>61</v>
      </c>
      <c r="F19" s="354">
        <v>43</v>
      </c>
      <c r="G19" s="354">
        <v>18</v>
      </c>
      <c r="H19" s="353">
        <v>181</v>
      </c>
      <c r="I19" s="354">
        <v>136</v>
      </c>
      <c r="J19" s="354">
        <v>45</v>
      </c>
      <c r="K19" s="353">
        <v>503</v>
      </c>
      <c r="L19" s="181">
        <v>189</v>
      </c>
      <c r="M19" s="182">
        <v>314</v>
      </c>
      <c r="N19" s="147">
        <v>290</v>
      </c>
    </row>
    <row r="20" spans="1:14" s="18" customFormat="1" ht="27.95" customHeight="1">
      <c r="A20" s="24">
        <v>13</v>
      </c>
      <c r="B20" s="44" t="s">
        <v>14</v>
      </c>
      <c r="C20" s="107">
        <v>513</v>
      </c>
      <c r="D20" s="65">
        <v>7</v>
      </c>
      <c r="E20" s="66">
        <v>26</v>
      </c>
      <c r="F20" s="67">
        <v>19</v>
      </c>
      <c r="G20" s="67">
        <v>7</v>
      </c>
      <c r="H20" s="68">
        <v>15</v>
      </c>
      <c r="I20" s="69">
        <v>11</v>
      </c>
      <c r="J20" s="69">
        <v>4</v>
      </c>
      <c r="K20" s="68">
        <v>322</v>
      </c>
      <c r="L20" s="24">
        <v>124</v>
      </c>
      <c r="M20" s="69">
        <v>198</v>
      </c>
      <c r="N20" s="70">
        <v>143</v>
      </c>
    </row>
    <row r="21" spans="1:14" s="18" customFormat="1" ht="27.95" customHeight="1">
      <c r="A21" s="140">
        <v>14</v>
      </c>
      <c r="B21" s="141" t="s">
        <v>15</v>
      </c>
      <c r="C21" s="352">
        <v>489</v>
      </c>
      <c r="D21" s="209">
        <v>12</v>
      </c>
      <c r="E21" s="353">
        <v>40</v>
      </c>
      <c r="F21" s="354">
        <v>32</v>
      </c>
      <c r="G21" s="354">
        <v>8</v>
      </c>
      <c r="H21" s="353">
        <v>148</v>
      </c>
      <c r="I21" s="354">
        <v>120</v>
      </c>
      <c r="J21" s="354">
        <v>28</v>
      </c>
      <c r="K21" s="353">
        <v>99</v>
      </c>
      <c r="L21" s="181">
        <v>53</v>
      </c>
      <c r="M21" s="182">
        <v>46</v>
      </c>
      <c r="N21" s="147">
        <v>190</v>
      </c>
    </row>
    <row r="22" spans="1:14" s="18" customFormat="1" ht="27.95" customHeight="1">
      <c r="A22" s="24">
        <v>15</v>
      </c>
      <c r="B22" s="44" t="s">
        <v>16</v>
      </c>
      <c r="C22" s="107">
        <v>449</v>
      </c>
      <c r="D22" s="65">
        <v>13</v>
      </c>
      <c r="E22" s="66">
        <v>33</v>
      </c>
      <c r="F22" s="67">
        <v>29</v>
      </c>
      <c r="G22" s="67">
        <v>4</v>
      </c>
      <c r="H22" s="68">
        <v>57</v>
      </c>
      <c r="I22" s="69">
        <v>33</v>
      </c>
      <c r="J22" s="69">
        <v>24</v>
      </c>
      <c r="K22" s="68">
        <v>164</v>
      </c>
      <c r="L22" s="24">
        <v>83</v>
      </c>
      <c r="M22" s="69">
        <v>81</v>
      </c>
      <c r="N22" s="70">
        <v>182</v>
      </c>
    </row>
    <row r="23" spans="1:14" s="18" customFormat="1" ht="27.95" customHeight="1">
      <c r="A23" s="140">
        <v>16</v>
      </c>
      <c r="B23" s="141" t="s">
        <v>17</v>
      </c>
      <c r="C23" s="352">
        <v>653</v>
      </c>
      <c r="D23" s="209">
        <v>6</v>
      </c>
      <c r="E23" s="353">
        <v>40</v>
      </c>
      <c r="F23" s="354">
        <v>34</v>
      </c>
      <c r="G23" s="354">
        <v>6</v>
      </c>
      <c r="H23" s="353">
        <v>247</v>
      </c>
      <c r="I23" s="354">
        <v>177</v>
      </c>
      <c r="J23" s="354">
        <v>70</v>
      </c>
      <c r="K23" s="353">
        <v>158</v>
      </c>
      <c r="L23" s="181">
        <v>40</v>
      </c>
      <c r="M23" s="182">
        <v>118</v>
      </c>
      <c r="N23" s="147">
        <v>202</v>
      </c>
    </row>
    <row r="24" spans="1:14" s="18" customFormat="1" ht="27.95" customHeight="1">
      <c r="A24" s="24">
        <v>17</v>
      </c>
      <c r="B24" s="44" t="s">
        <v>18</v>
      </c>
      <c r="C24" s="107">
        <v>602</v>
      </c>
      <c r="D24" s="65">
        <v>6</v>
      </c>
      <c r="E24" s="66">
        <v>69</v>
      </c>
      <c r="F24" s="67">
        <v>44</v>
      </c>
      <c r="G24" s="67">
        <v>25</v>
      </c>
      <c r="H24" s="68">
        <v>55</v>
      </c>
      <c r="I24" s="69">
        <v>30</v>
      </c>
      <c r="J24" s="69">
        <v>25</v>
      </c>
      <c r="K24" s="68">
        <v>66</v>
      </c>
      <c r="L24" s="24">
        <v>19</v>
      </c>
      <c r="M24" s="69">
        <v>47</v>
      </c>
      <c r="N24" s="70">
        <v>406</v>
      </c>
    </row>
    <row r="25" spans="1:14" s="18" customFormat="1" ht="27.95" customHeight="1">
      <c r="A25" s="140">
        <v>18</v>
      </c>
      <c r="B25" s="141" t="s">
        <v>19</v>
      </c>
      <c r="C25" s="352">
        <v>1712</v>
      </c>
      <c r="D25" s="209">
        <v>14</v>
      </c>
      <c r="E25" s="353">
        <v>70</v>
      </c>
      <c r="F25" s="354">
        <v>57</v>
      </c>
      <c r="G25" s="354">
        <v>13</v>
      </c>
      <c r="H25" s="353">
        <v>227</v>
      </c>
      <c r="I25" s="354">
        <v>170</v>
      </c>
      <c r="J25" s="354">
        <v>57</v>
      </c>
      <c r="K25" s="353">
        <v>1028</v>
      </c>
      <c r="L25" s="181">
        <v>416</v>
      </c>
      <c r="M25" s="182">
        <v>612</v>
      </c>
      <c r="N25" s="147">
        <v>373</v>
      </c>
    </row>
    <row r="26" spans="1:14" s="19" customFormat="1" ht="27.95" customHeight="1">
      <c r="A26" s="106"/>
      <c r="B26" s="106" t="s">
        <v>0</v>
      </c>
      <c r="C26" s="107">
        <f t="shared" ref="C26:N26" si="0">SUM(C8:C25)</f>
        <v>19525</v>
      </c>
      <c r="D26" s="65">
        <f t="shared" si="0"/>
        <v>242</v>
      </c>
      <c r="E26" s="65">
        <f t="shared" si="0"/>
        <v>1320</v>
      </c>
      <c r="F26" s="65">
        <f t="shared" si="0"/>
        <v>1086</v>
      </c>
      <c r="G26" s="65">
        <f t="shared" si="0"/>
        <v>234</v>
      </c>
      <c r="H26" s="65">
        <f t="shared" si="0"/>
        <v>4869</v>
      </c>
      <c r="I26" s="65">
        <f t="shared" si="0"/>
        <v>3771</v>
      </c>
      <c r="J26" s="65">
        <f t="shared" si="0"/>
        <v>1098</v>
      </c>
      <c r="K26" s="65">
        <f t="shared" si="0"/>
        <v>6077</v>
      </c>
      <c r="L26" s="65">
        <f t="shared" si="0"/>
        <v>2671</v>
      </c>
      <c r="M26" s="65">
        <f t="shared" si="0"/>
        <v>3406</v>
      </c>
      <c r="N26" s="65">
        <f t="shared" si="0"/>
        <v>7017</v>
      </c>
    </row>
    <row r="27" spans="1:14" s="9" customFormat="1" ht="15" hidden="1" customHeight="1">
      <c r="B27" s="25"/>
    </row>
    <row r="28" spans="1:14" s="9" customFormat="1" ht="15" hidden="1" customHeight="1">
      <c r="B28" s="25"/>
      <c r="C28" s="267"/>
    </row>
    <row r="29" spans="1:14" s="9" customFormat="1" ht="15" hidden="1" customHeight="1">
      <c r="B29" s="25"/>
    </row>
    <row r="30" spans="1:14" s="9" customFormat="1" ht="15" hidden="1" customHeight="1">
      <c r="B30" s="25"/>
    </row>
    <row r="31" spans="1:14" s="9" customFormat="1" ht="15" hidden="1" customHeight="1">
      <c r="B31" s="25"/>
    </row>
    <row r="32" spans="1:14" s="9" customFormat="1" ht="21.75" customHeight="1">
      <c r="B32" s="87" t="s">
        <v>27</v>
      </c>
    </row>
    <row r="33" spans="5:5" ht="41.25" customHeight="1">
      <c r="E33" s="15"/>
    </row>
  </sheetData>
  <mergeCells count="16"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N4:N5"/>
    <mergeCell ref="F4:G4"/>
    <mergeCell ref="H4:H5"/>
    <mergeCell ref="I4:J4"/>
    <mergeCell ref="K4:K5"/>
  </mergeCells>
  <phoneticPr fontId="21" type="noConversion"/>
  <pageMargins left="0.25" right="0.25" top="0.75" bottom="0.75" header="0.3" footer="0.3"/>
  <pageSetup paperSize="9" scale="77" fitToWidth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zoomScale="70" zoomScaleNormal="70" workbookViewId="0">
      <selection activeCell="K22" sqref="K22"/>
    </sheetView>
  </sheetViews>
  <sheetFormatPr defaultRowHeight="12.75"/>
  <cols>
    <col min="1" max="1" width="4.7109375" customWidth="1"/>
    <col min="2" max="2" width="33.42578125" customWidth="1"/>
    <col min="3" max="3" width="33.28515625" customWidth="1"/>
  </cols>
  <sheetData>
    <row r="1" spans="1:3" s="16" customFormat="1" ht="33.6" customHeight="1">
      <c r="A1" s="506" t="s">
        <v>282</v>
      </c>
      <c r="B1" s="506"/>
      <c r="C1" s="506"/>
    </row>
    <row r="2" spans="1:3" s="20" customFormat="1" ht="64.5" customHeight="1">
      <c r="A2" s="285" t="s">
        <v>1</v>
      </c>
      <c r="B2" s="286" t="s">
        <v>41</v>
      </c>
      <c r="C2" s="268" t="s">
        <v>212</v>
      </c>
    </row>
    <row r="3" spans="1:3" s="20" customFormat="1" ht="27.95" customHeight="1">
      <c r="A3" s="24">
        <v>1</v>
      </c>
      <c r="B3" s="44" t="s">
        <v>141</v>
      </c>
      <c r="C3" s="229">
        <v>3931</v>
      </c>
    </row>
    <row r="4" spans="1:3" ht="27.95" customHeight="1">
      <c r="A4" s="140">
        <v>2</v>
      </c>
      <c r="B4" s="141" t="s">
        <v>142</v>
      </c>
      <c r="C4" s="230">
        <v>10244</v>
      </c>
    </row>
    <row r="5" spans="1:3" ht="27.95" customHeight="1">
      <c r="A5" s="24">
        <v>3</v>
      </c>
      <c r="B5" s="44" t="s">
        <v>143</v>
      </c>
      <c r="C5" s="231">
        <v>26308</v>
      </c>
    </row>
    <row r="6" spans="1:3" ht="27.95" customHeight="1">
      <c r="A6" s="140">
        <v>4</v>
      </c>
      <c r="B6" s="141" t="s">
        <v>144</v>
      </c>
      <c r="C6" s="230">
        <v>21464</v>
      </c>
    </row>
    <row r="7" spans="1:3" ht="27.95" customHeight="1">
      <c r="A7" s="24">
        <v>5</v>
      </c>
      <c r="B7" s="44" t="s">
        <v>145</v>
      </c>
      <c r="C7" s="231">
        <v>11362</v>
      </c>
    </row>
    <row r="8" spans="1:3" ht="27.95" customHeight="1">
      <c r="A8" s="140">
        <v>6</v>
      </c>
      <c r="B8" s="141" t="s">
        <v>146</v>
      </c>
      <c r="C8" s="230">
        <v>21465</v>
      </c>
    </row>
    <row r="9" spans="1:3" ht="27.95" customHeight="1">
      <c r="A9" s="24">
        <v>7</v>
      </c>
      <c r="B9" s="44" t="s">
        <v>147</v>
      </c>
      <c r="C9" s="231">
        <v>11881</v>
      </c>
    </row>
    <row r="10" spans="1:3" ht="27.95" customHeight="1">
      <c r="A10" s="140">
        <v>8</v>
      </c>
      <c r="B10" s="141" t="s">
        <v>148</v>
      </c>
      <c r="C10" s="230">
        <v>5371</v>
      </c>
    </row>
    <row r="11" spans="1:3" ht="27.95" customHeight="1">
      <c r="A11" s="24">
        <v>9</v>
      </c>
      <c r="B11" s="44" t="s">
        <v>149</v>
      </c>
      <c r="C11" s="231">
        <v>9302</v>
      </c>
    </row>
    <row r="12" spans="1:3" ht="27.95" customHeight="1">
      <c r="A12" s="140">
        <v>10</v>
      </c>
      <c r="B12" s="141" t="s">
        <v>150</v>
      </c>
      <c r="C12" s="230">
        <v>3319</v>
      </c>
    </row>
    <row r="13" spans="1:3" ht="27.95" customHeight="1">
      <c r="A13" s="24">
        <v>11</v>
      </c>
      <c r="B13" s="44" t="s">
        <v>151</v>
      </c>
      <c r="C13" s="231">
        <v>5977</v>
      </c>
    </row>
    <row r="14" spans="1:3" ht="27.95" customHeight="1">
      <c r="A14" s="140">
        <v>12</v>
      </c>
      <c r="B14" s="141" t="s">
        <v>152</v>
      </c>
      <c r="C14" s="230">
        <v>8645</v>
      </c>
    </row>
    <row r="15" spans="1:3" ht="27.95" customHeight="1">
      <c r="A15" s="24">
        <v>13</v>
      </c>
      <c r="B15" s="44" t="s">
        <v>153</v>
      </c>
      <c r="C15" s="231">
        <v>3788</v>
      </c>
    </row>
    <row r="16" spans="1:3" ht="27.95" customHeight="1">
      <c r="A16" s="140">
        <v>14</v>
      </c>
      <c r="B16" s="141" t="s">
        <v>154</v>
      </c>
      <c r="C16" s="230">
        <v>6578</v>
      </c>
    </row>
    <row r="17" spans="1:3" ht="27.95" customHeight="1">
      <c r="A17" s="24">
        <v>15</v>
      </c>
      <c r="B17" s="44" t="s">
        <v>155</v>
      </c>
      <c r="C17" s="231">
        <v>5696</v>
      </c>
    </row>
    <row r="18" spans="1:3" ht="27.95" customHeight="1">
      <c r="A18" s="140">
        <v>16</v>
      </c>
      <c r="B18" s="141" t="s">
        <v>156</v>
      </c>
      <c r="C18" s="230">
        <v>5416</v>
      </c>
    </row>
    <row r="19" spans="1:3" ht="27.95" customHeight="1">
      <c r="A19" s="24">
        <v>17</v>
      </c>
      <c r="B19" s="44" t="s">
        <v>157</v>
      </c>
      <c r="C19" s="231">
        <v>6426</v>
      </c>
    </row>
    <row r="20" spans="1:3" ht="27.95" customHeight="1">
      <c r="A20" s="140">
        <v>18</v>
      </c>
      <c r="B20" s="141" t="s">
        <v>158</v>
      </c>
      <c r="C20" s="230">
        <v>11121</v>
      </c>
    </row>
    <row r="21" spans="1:3" ht="27.95" customHeight="1">
      <c r="A21" s="505" t="s">
        <v>0</v>
      </c>
      <c r="B21" s="505"/>
      <c r="C21" s="229">
        <f>SUM(C3:C20)</f>
        <v>178294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/>
    <row r="34" s="21" customFormat="1"/>
    <row r="35" s="21" customFormat="1" ht="12.75" customHeight="1"/>
    <row r="36" s="21" customFormat="1"/>
    <row r="37" s="21" customFormat="1"/>
    <row r="38" s="21" customFormat="1" ht="12.75" customHeigh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 ht="25.5" customHeigh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 ht="12.75" customHeight="1"/>
    <row r="60" s="21" customForma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 ht="33" customHeight="1"/>
    <row r="67" spans="1:2" s="21" customFormat="1"/>
    <row r="68" spans="1:2" s="21" customFormat="1">
      <c r="A68"/>
      <c r="B68"/>
    </row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</sheetData>
  <mergeCells count="2">
    <mergeCell ref="A21:B21"/>
    <mergeCell ref="A1:C1"/>
  </mergeCells>
  <phoneticPr fontId="21" type="noConversion"/>
  <pageMargins left="0.59" right="0.18" top="0.7" bottom="0.68" header="0.51181102362204722" footer="0.5118110236220472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WhiteSpace="0" zoomScale="70" zoomScaleNormal="70" zoomScalePageLayoutView="50" workbookViewId="0">
      <selection activeCell="V39" sqref="V39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508" t="s">
        <v>283</v>
      </c>
      <c r="C1" s="508"/>
      <c r="D1" s="508"/>
      <c r="E1" s="508"/>
      <c r="F1" s="508"/>
      <c r="G1" s="508"/>
      <c r="H1" s="508"/>
      <c r="I1" s="509"/>
      <c r="J1" s="509"/>
      <c r="K1" s="509"/>
      <c r="L1" s="509"/>
      <c r="M1" s="509"/>
      <c r="N1" s="509"/>
      <c r="O1" s="509"/>
    </row>
    <row r="2" spans="1:15" ht="17.25" customHeight="1">
      <c r="A2" s="413" t="s">
        <v>77</v>
      </c>
      <c r="B2" s="522" t="s">
        <v>41</v>
      </c>
      <c r="C2" s="524" t="s">
        <v>120</v>
      </c>
      <c r="D2" s="525"/>
      <c r="E2" s="525"/>
      <c r="F2" s="525"/>
      <c r="G2" s="526"/>
      <c r="H2" s="510" t="s">
        <v>121</v>
      </c>
      <c r="I2" s="511"/>
      <c r="J2" s="511"/>
      <c r="K2" s="511"/>
      <c r="L2" s="511"/>
      <c r="M2" s="511"/>
      <c r="N2" s="511"/>
      <c r="O2" s="512"/>
    </row>
    <row r="3" spans="1:15" ht="19.5" customHeight="1">
      <c r="A3" s="413"/>
      <c r="B3" s="372"/>
      <c r="C3" s="514" t="s">
        <v>29</v>
      </c>
      <c r="D3" s="413" t="s">
        <v>122</v>
      </c>
      <c r="E3" s="413" t="s">
        <v>123</v>
      </c>
      <c r="F3" s="413" t="s">
        <v>124</v>
      </c>
      <c r="G3" s="527" t="s">
        <v>125</v>
      </c>
      <c r="H3" s="514" t="s">
        <v>29</v>
      </c>
      <c r="I3" s="516" t="s">
        <v>126</v>
      </c>
      <c r="J3" s="516" t="s">
        <v>127</v>
      </c>
      <c r="K3" s="519" t="s">
        <v>128</v>
      </c>
      <c r="L3" s="519"/>
      <c r="M3" s="520"/>
      <c r="N3" s="520"/>
      <c r="O3" s="521"/>
    </row>
    <row r="4" spans="1:15" ht="18.75" customHeight="1" thickBot="1">
      <c r="A4" s="513"/>
      <c r="B4" s="523"/>
      <c r="C4" s="515"/>
      <c r="D4" s="513"/>
      <c r="E4" s="513"/>
      <c r="F4" s="513"/>
      <c r="G4" s="528"/>
      <c r="H4" s="515"/>
      <c r="I4" s="517"/>
      <c r="J4" s="517"/>
      <c r="K4" s="71" t="s">
        <v>129</v>
      </c>
      <c r="L4" s="71" t="s">
        <v>130</v>
      </c>
      <c r="M4" s="71" t="s">
        <v>131</v>
      </c>
      <c r="N4" s="71" t="s">
        <v>132</v>
      </c>
      <c r="O4" s="94" t="s">
        <v>133</v>
      </c>
    </row>
    <row r="5" spans="1:15" ht="27.95" customHeight="1" thickTop="1">
      <c r="A5" s="36">
        <v>1</v>
      </c>
      <c r="B5" s="95" t="s">
        <v>2</v>
      </c>
      <c r="C5" s="96">
        <v>3155</v>
      </c>
      <c r="D5" s="355">
        <v>337</v>
      </c>
      <c r="E5" s="356">
        <v>1275</v>
      </c>
      <c r="F5" s="355">
        <v>1431</v>
      </c>
      <c r="G5" s="97">
        <v>112</v>
      </c>
      <c r="H5" s="111">
        <v>3043</v>
      </c>
      <c r="I5" s="72">
        <v>1682</v>
      </c>
      <c r="J5" s="232">
        <v>1361</v>
      </c>
      <c r="K5" s="112">
        <v>127</v>
      </c>
      <c r="L5" s="112">
        <v>144</v>
      </c>
      <c r="M5" s="113">
        <v>246</v>
      </c>
      <c r="N5" s="113">
        <v>293</v>
      </c>
      <c r="O5" s="98">
        <v>810</v>
      </c>
    </row>
    <row r="6" spans="1:15" ht="27.95" customHeight="1">
      <c r="A6" s="140">
        <v>2</v>
      </c>
      <c r="B6" s="165" t="s">
        <v>3</v>
      </c>
      <c r="C6" s="166">
        <v>3798</v>
      </c>
      <c r="D6" s="357">
        <v>288</v>
      </c>
      <c r="E6" s="358">
        <v>1830</v>
      </c>
      <c r="F6" s="359">
        <v>1559</v>
      </c>
      <c r="G6" s="167">
        <v>121</v>
      </c>
      <c r="H6" s="168">
        <v>3677</v>
      </c>
      <c r="I6" s="169">
        <v>2296</v>
      </c>
      <c r="J6" s="233">
        <v>1381</v>
      </c>
      <c r="K6" s="170">
        <v>130</v>
      </c>
      <c r="L6" s="170">
        <v>152</v>
      </c>
      <c r="M6" s="171">
        <v>260</v>
      </c>
      <c r="N6" s="171">
        <v>277</v>
      </c>
      <c r="O6" s="172">
        <v>819</v>
      </c>
    </row>
    <row r="7" spans="1:15" ht="27.95" customHeight="1">
      <c r="A7" s="24">
        <v>3</v>
      </c>
      <c r="B7" s="99" t="s">
        <v>4</v>
      </c>
      <c r="C7" s="96">
        <v>9609</v>
      </c>
      <c r="D7" s="360">
        <v>801</v>
      </c>
      <c r="E7" s="361">
        <v>5409</v>
      </c>
      <c r="F7" s="355">
        <v>3183</v>
      </c>
      <c r="G7" s="100">
        <v>216</v>
      </c>
      <c r="H7" s="114">
        <v>9393</v>
      </c>
      <c r="I7" s="73">
        <v>5897</v>
      </c>
      <c r="J7" s="234">
        <v>3496</v>
      </c>
      <c r="K7" s="115">
        <v>347</v>
      </c>
      <c r="L7" s="115">
        <v>431</v>
      </c>
      <c r="M7" s="116">
        <v>639</v>
      </c>
      <c r="N7" s="116">
        <v>630</v>
      </c>
      <c r="O7" s="98">
        <v>2047</v>
      </c>
    </row>
    <row r="8" spans="1:15" ht="27.95" customHeight="1">
      <c r="A8" s="140">
        <v>4</v>
      </c>
      <c r="B8" s="165" t="s">
        <v>5</v>
      </c>
      <c r="C8" s="166">
        <v>21726</v>
      </c>
      <c r="D8" s="357">
        <v>1464</v>
      </c>
      <c r="E8" s="358">
        <v>11310</v>
      </c>
      <c r="F8" s="359">
        <v>8436</v>
      </c>
      <c r="G8" s="167">
        <v>516</v>
      </c>
      <c r="H8" s="168">
        <v>21210</v>
      </c>
      <c r="I8" s="169">
        <v>13468</v>
      </c>
      <c r="J8" s="233">
        <v>7742</v>
      </c>
      <c r="K8" s="170">
        <v>607</v>
      </c>
      <c r="L8" s="170">
        <v>927</v>
      </c>
      <c r="M8" s="171">
        <v>1380</v>
      </c>
      <c r="N8" s="171">
        <v>1368</v>
      </c>
      <c r="O8" s="172">
        <v>4282</v>
      </c>
    </row>
    <row r="9" spans="1:15" ht="27.95" customHeight="1">
      <c r="A9" s="24">
        <v>5</v>
      </c>
      <c r="B9" s="99" t="s">
        <v>6</v>
      </c>
      <c r="C9" s="96">
        <v>18142</v>
      </c>
      <c r="D9" s="360">
        <v>1237</v>
      </c>
      <c r="E9" s="361">
        <v>10508</v>
      </c>
      <c r="F9" s="355">
        <v>6045</v>
      </c>
      <c r="G9" s="100">
        <v>352</v>
      </c>
      <c r="H9" s="114">
        <v>17790</v>
      </c>
      <c r="I9" s="73">
        <v>11701</v>
      </c>
      <c r="J9" s="234">
        <v>6089</v>
      </c>
      <c r="K9" s="115">
        <v>430</v>
      </c>
      <c r="L9" s="115">
        <v>602</v>
      </c>
      <c r="M9" s="116">
        <v>834</v>
      </c>
      <c r="N9" s="116">
        <v>989</v>
      </c>
      <c r="O9" s="98">
        <v>2855</v>
      </c>
    </row>
    <row r="10" spans="1:15" ht="27.95" customHeight="1">
      <c r="A10" s="140">
        <v>6</v>
      </c>
      <c r="B10" s="165" t="s">
        <v>7</v>
      </c>
      <c r="C10" s="166">
        <v>17603</v>
      </c>
      <c r="D10" s="357">
        <v>1400</v>
      </c>
      <c r="E10" s="358">
        <v>9706</v>
      </c>
      <c r="F10" s="359">
        <v>5915</v>
      </c>
      <c r="G10" s="167">
        <v>582</v>
      </c>
      <c r="H10" s="168">
        <v>17021</v>
      </c>
      <c r="I10" s="169">
        <v>10843</v>
      </c>
      <c r="J10" s="233">
        <v>6178</v>
      </c>
      <c r="K10" s="170">
        <v>519</v>
      </c>
      <c r="L10" s="170">
        <v>502</v>
      </c>
      <c r="M10" s="171">
        <v>1012</v>
      </c>
      <c r="N10" s="171">
        <v>866</v>
      </c>
      <c r="O10" s="172">
        <v>2899</v>
      </c>
    </row>
    <row r="11" spans="1:15" ht="27.95" customHeight="1">
      <c r="A11" s="24">
        <v>7</v>
      </c>
      <c r="B11" s="99" t="s">
        <v>8</v>
      </c>
      <c r="C11" s="96">
        <v>6998</v>
      </c>
      <c r="D11" s="360">
        <v>554</v>
      </c>
      <c r="E11" s="361">
        <v>2991</v>
      </c>
      <c r="F11" s="355">
        <v>3270</v>
      </c>
      <c r="G11" s="100">
        <v>183</v>
      </c>
      <c r="H11" s="114">
        <v>6815</v>
      </c>
      <c r="I11" s="73">
        <v>4187</v>
      </c>
      <c r="J11" s="234">
        <v>2628</v>
      </c>
      <c r="K11" s="115">
        <v>264</v>
      </c>
      <c r="L11" s="115">
        <v>317</v>
      </c>
      <c r="M11" s="116">
        <v>437</v>
      </c>
      <c r="N11" s="116">
        <v>469</v>
      </c>
      <c r="O11" s="98">
        <v>1487</v>
      </c>
    </row>
    <row r="12" spans="1:15" ht="27.95" customHeight="1">
      <c r="A12" s="140">
        <v>8</v>
      </c>
      <c r="B12" s="165" t="s">
        <v>9</v>
      </c>
      <c r="C12" s="166">
        <v>3898</v>
      </c>
      <c r="D12" s="357">
        <v>307</v>
      </c>
      <c r="E12" s="358">
        <v>1725</v>
      </c>
      <c r="F12" s="359">
        <v>1722</v>
      </c>
      <c r="G12" s="167">
        <v>144</v>
      </c>
      <c r="H12" s="168">
        <v>3754</v>
      </c>
      <c r="I12" s="169">
        <v>2246</v>
      </c>
      <c r="J12" s="233">
        <v>1508</v>
      </c>
      <c r="K12" s="170">
        <v>137</v>
      </c>
      <c r="L12" s="170">
        <v>150</v>
      </c>
      <c r="M12" s="171">
        <v>219</v>
      </c>
      <c r="N12" s="171">
        <v>263</v>
      </c>
      <c r="O12" s="172">
        <v>769</v>
      </c>
    </row>
    <row r="13" spans="1:15" ht="27.95" customHeight="1">
      <c r="A13" s="24">
        <v>9</v>
      </c>
      <c r="B13" s="99" t="s">
        <v>10</v>
      </c>
      <c r="C13" s="96">
        <v>8056</v>
      </c>
      <c r="D13" s="360">
        <v>659</v>
      </c>
      <c r="E13" s="361">
        <v>3140</v>
      </c>
      <c r="F13" s="355">
        <v>4008</v>
      </c>
      <c r="G13" s="100">
        <v>249</v>
      </c>
      <c r="H13" s="114">
        <v>7807</v>
      </c>
      <c r="I13" s="73">
        <v>4991</v>
      </c>
      <c r="J13" s="234">
        <v>2816</v>
      </c>
      <c r="K13" s="115">
        <v>235</v>
      </c>
      <c r="L13" s="115">
        <v>305</v>
      </c>
      <c r="M13" s="116">
        <v>399</v>
      </c>
      <c r="N13" s="116">
        <v>501</v>
      </c>
      <c r="O13" s="98">
        <v>1440</v>
      </c>
    </row>
    <row r="14" spans="1:15" ht="27.95" customHeight="1">
      <c r="A14" s="140">
        <v>10</v>
      </c>
      <c r="B14" s="165" t="s">
        <v>11</v>
      </c>
      <c r="C14" s="166">
        <v>2643</v>
      </c>
      <c r="D14" s="357">
        <v>245</v>
      </c>
      <c r="E14" s="358">
        <v>1122</v>
      </c>
      <c r="F14" s="359">
        <v>1193</v>
      </c>
      <c r="G14" s="167">
        <v>83</v>
      </c>
      <c r="H14" s="168">
        <v>2560</v>
      </c>
      <c r="I14" s="169">
        <v>1516</v>
      </c>
      <c r="J14" s="233">
        <v>1044</v>
      </c>
      <c r="K14" s="170">
        <v>98</v>
      </c>
      <c r="L14" s="170">
        <v>135</v>
      </c>
      <c r="M14" s="171">
        <v>190</v>
      </c>
      <c r="N14" s="171">
        <v>183</v>
      </c>
      <c r="O14" s="172">
        <v>606</v>
      </c>
    </row>
    <row r="15" spans="1:15" ht="27.95" customHeight="1">
      <c r="A15" s="24">
        <v>11</v>
      </c>
      <c r="B15" s="99" t="s">
        <v>12</v>
      </c>
      <c r="C15" s="96">
        <v>4667</v>
      </c>
      <c r="D15" s="360">
        <v>361</v>
      </c>
      <c r="E15" s="361">
        <v>2468</v>
      </c>
      <c r="F15" s="355">
        <v>1711</v>
      </c>
      <c r="G15" s="100">
        <v>127</v>
      </c>
      <c r="H15" s="114">
        <v>4540</v>
      </c>
      <c r="I15" s="73">
        <v>2875</v>
      </c>
      <c r="J15" s="234">
        <v>1665</v>
      </c>
      <c r="K15" s="115">
        <v>113</v>
      </c>
      <c r="L15" s="115">
        <v>123</v>
      </c>
      <c r="M15" s="116">
        <v>296</v>
      </c>
      <c r="N15" s="116">
        <v>258</v>
      </c>
      <c r="O15" s="98">
        <v>790</v>
      </c>
    </row>
    <row r="16" spans="1:15" ht="27.95" customHeight="1">
      <c r="A16" s="140">
        <v>12</v>
      </c>
      <c r="B16" s="165" t="s">
        <v>13</v>
      </c>
      <c r="C16" s="166">
        <v>7079</v>
      </c>
      <c r="D16" s="357">
        <v>683</v>
      </c>
      <c r="E16" s="358">
        <v>3238</v>
      </c>
      <c r="F16" s="359">
        <v>2984</v>
      </c>
      <c r="G16" s="167">
        <v>174</v>
      </c>
      <c r="H16" s="168">
        <v>6905</v>
      </c>
      <c r="I16" s="169">
        <v>4276</v>
      </c>
      <c r="J16" s="233">
        <v>2629</v>
      </c>
      <c r="K16" s="170">
        <v>221</v>
      </c>
      <c r="L16" s="170">
        <v>255</v>
      </c>
      <c r="M16" s="171">
        <v>426</v>
      </c>
      <c r="N16" s="171">
        <v>459</v>
      </c>
      <c r="O16" s="172">
        <v>1361</v>
      </c>
    </row>
    <row r="17" spans="1:15" ht="27.95" customHeight="1">
      <c r="A17" s="24">
        <v>13</v>
      </c>
      <c r="B17" s="99" t="s">
        <v>14</v>
      </c>
      <c r="C17" s="96">
        <v>3081</v>
      </c>
      <c r="D17" s="360">
        <v>286</v>
      </c>
      <c r="E17" s="361">
        <v>1190</v>
      </c>
      <c r="F17" s="355">
        <v>1473</v>
      </c>
      <c r="G17" s="100">
        <v>132</v>
      </c>
      <c r="H17" s="114">
        <v>2949</v>
      </c>
      <c r="I17" s="73">
        <v>1680</v>
      </c>
      <c r="J17" s="234">
        <v>1269</v>
      </c>
      <c r="K17" s="115">
        <v>137</v>
      </c>
      <c r="L17" s="115">
        <v>140</v>
      </c>
      <c r="M17" s="116">
        <v>233</v>
      </c>
      <c r="N17" s="116">
        <v>272</v>
      </c>
      <c r="O17" s="98">
        <v>782</v>
      </c>
    </row>
    <row r="18" spans="1:15" ht="27.95" customHeight="1">
      <c r="A18" s="140">
        <v>14</v>
      </c>
      <c r="B18" s="165" t="s">
        <v>15</v>
      </c>
      <c r="C18" s="166">
        <v>5423</v>
      </c>
      <c r="D18" s="357">
        <v>416</v>
      </c>
      <c r="E18" s="358">
        <v>2698</v>
      </c>
      <c r="F18" s="359">
        <v>2155</v>
      </c>
      <c r="G18" s="167">
        <v>154</v>
      </c>
      <c r="H18" s="168">
        <v>5269</v>
      </c>
      <c r="I18" s="169">
        <v>3303</v>
      </c>
      <c r="J18" s="233">
        <v>1966</v>
      </c>
      <c r="K18" s="170">
        <v>140</v>
      </c>
      <c r="L18" s="170">
        <v>197</v>
      </c>
      <c r="M18" s="171">
        <v>283</v>
      </c>
      <c r="N18" s="171">
        <v>325</v>
      </c>
      <c r="O18" s="172">
        <v>945</v>
      </c>
    </row>
    <row r="19" spans="1:15" ht="27.95" customHeight="1">
      <c r="A19" s="24">
        <v>15</v>
      </c>
      <c r="B19" s="99" t="s">
        <v>16</v>
      </c>
      <c r="C19" s="96">
        <v>4963</v>
      </c>
      <c r="D19" s="360">
        <v>507</v>
      </c>
      <c r="E19" s="361">
        <v>2478</v>
      </c>
      <c r="F19" s="355">
        <v>1825</v>
      </c>
      <c r="G19" s="100">
        <v>153</v>
      </c>
      <c r="H19" s="114">
        <v>4810</v>
      </c>
      <c r="I19" s="73">
        <v>3027</v>
      </c>
      <c r="J19" s="234">
        <v>1783</v>
      </c>
      <c r="K19" s="115">
        <v>195</v>
      </c>
      <c r="L19" s="115">
        <v>237</v>
      </c>
      <c r="M19" s="116">
        <v>332</v>
      </c>
      <c r="N19" s="116">
        <v>360</v>
      </c>
      <c r="O19" s="98">
        <v>1124</v>
      </c>
    </row>
    <row r="20" spans="1:15" ht="27.95" customHeight="1">
      <c r="A20" s="140">
        <v>16</v>
      </c>
      <c r="B20" s="165" t="s">
        <v>17</v>
      </c>
      <c r="C20" s="166">
        <v>3733</v>
      </c>
      <c r="D20" s="357">
        <v>450</v>
      </c>
      <c r="E20" s="358">
        <v>1754</v>
      </c>
      <c r="F20" s="359">
        <v>1378</v>
      </c>
      <c r="G20" s="167">
        <v>151</v>
      </c>
      <c r="H20" s="168">
        <v>3582</v>
      </c>
      <c r="I20" s="169">
        <v>2174</v>
      </c>
      <c r="J20" s="233">
        <v>1408</v>
      </c>
      <c r="K20" s="170">
        <v>86</v>
      </c>
      <c r="L20" s="170">
        <v>151</v>
      </c>
      <c r="M20" s="171">
        <v>211</v>
      </c>
      <c r="N20" s="171">
        <v>224</v>
      </c>
      <c r="O20" s="172">
        <v>672</v>
      </c>
    </row>
    <row r="21" spans="1:15" ht="27.95" customHeight="1">
      <c r="A21" s="24">
        <v>17</v>
      </c>
      <c r="B21" s="99" t="s">
        <v>18</v>
      </c>
      <c r="C21" s="96">
        <v>5341</v>
      </c>
      <c r="D21" s="360">
        <v>765</v>
      </c>
      <c r="E21" s="361">
        <v>2419</v>
      </c>
      <c r="F21" s="355">
        <v>1952</v>
      </c>
      <c r="G21" s="100">
        <v>205</v>
      </c>
      <c r="H21" s="114">
        <v>5136</v>
      </c>
      <c r="I21" s="73">
        <v>2818</v>
      </c>
      <c r="J21" s="234">
        <v>2318</v>
      </c>
      <c r="K21" s="115">
        <v>228</v>
      </c>
      <c r="L21" s="115">
        <v>191</v>
      </c>
      <c r="M21" s="116">
        <v>378</v>
      </c>
      <c r="N21" s="116">
        <v>399</v>
      </c>
      <c r="O21" s="98">
        <v>1196</v>
      </c>
    </row>
    <row r="22" spans="1:15" ht="27.95" customHeight="1">
      <c r="A22" s="140">
        <v>18</v>
      </c>
      <c r="B22" s="165" t="s">
        <v>19</v>
      </c>
      <c r="C22" s="166">
        <v>9258</v>
      </c>
      <c r="D22" s="357">
        <v>728</v>
      </c>
      <c r="E22" s="358">
        <v>4665</v>
      </c>
      <c r="F22" s="359">
        <v>3572</v>
      </c>
      <c r="G22" s="167">
        <v>293</v>
      </c>
      <c r="H22" s="168">
        <v>8965</v>
      </c>
      <c r="I22" s="169">
        <v>5735</v>
      </c>
      <c r="J22" s="233">
        <v>3230</v>
      </c>
      <c r="K22" s="170">
        <v>306</v>
      </c>
      <c r="L22" s="170">
        <v>375</v>
      </c>
      <c r="M22" s="171">
        <v>499</v>
      </c>
      <c r="N22" s="171">
        <v>610</v>
      </c>
      <c r="O22" s="172">
        <v>1790</v>
      </c>
    </row>
    <row r="23" spans="1:15" ht="27.95" customHeight="1" thickBot="1">
      <c r="A23" s="368" t="s">
        <v>0</v>
      </c>
      <c r="B23" s="518"/>
      <c r="C23" s="300">
        <f>SUM(C5:C22)</f>
        <v>139173</v>
      </c>
      <c r="D23" s="596">
        <f t="shared" ref="D23:O23" si="0">SUM(D5:D22)</f>
        <v>11488</v>
      </c>
      <c r="E23" s="596">
        <f t="shared" si="0"/>
        <v>69926</v>
      </c>
      <c r="F23" s="596">
        <f t="shared" si="0"/>
        <v>53812</v>
      </c>
      <c r="G23" s="596">
        <f t="shared" si="0"/>
        <v>3947</v>
      </c>
      <c r="H23" s="596">
        <f t="shared" si="0"/>
        <v>135226</v>
      </c>
      <c r="I23" s="596">
        <f t="shared" si="0"/>
        <v>84715</v>
      </c>
      <c r="J23" s="596">
        <f t="shared" si="0"/>
        <v>50511</v>
      </c>
      <c r="K23" s="596">
        <f t="shared" si="0"/>
        <v>4320</v>
      </c>
      <c r="L23" s="596">
        <f t="shared" si="0"/>
        <v>5334</v>
      </c>
      <c r="M23" s="596">
        <f t="shared" si="0"/>
        <v>8274</v>
      </c>
      <c r="N23" s="596">
        <f t="shared" si="0"/>
        <v>8746</v>
      </c>
      <c r="O23" s="596">
        <f t="shared" si="0"/>
        <v>26674</v>
      </c>
    </row>
    <row r="24" spans="1:15">
      <c r="B24" s="507"/>
      <c r="C24" s="507"/>
      <c r="D24" s="507"/>
      <c r="E24" s="507"/>
      <c r="F24" s="507"/>
      <c r="G24" s="507"/>
      <c r="H24" s="507"/>
      <c r="O24" s="22"/>
    </row>
    <row r="25" spans="1:15" ht="15.75">
      <c r="H25" s="200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1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60" zoomScaleNormal="60" workbookViewId="0">
      <selection activeCell="H4" sqref="H4"/>
    </sheetView>
  </sheetViews>
  <sheetFormatPr defaultRowHeight="12.75"/>
  <cols>
    <col min="2" max="2" width="26.28515625" customWidth="1"/>
    <col min="3" max="3" width="35.7109375" bestFit="1" customWidth="1"/>
    <col min="4" max="4" width="33.7109375" customWidth="1"/>
  </cols>
  <sheetData>
    <row r="1" spans="1:4" ht="106.15" customHeight="1">
      <c r="A1" s="529" t="s">
        <v>203</v>
      </c>
      <c r="B1" s="529"/>
      <c r="C1" s="529"/>
      <c r="D1" s="529"/>
    </row>
    <row r="2" spans="1:4" ht="18.75">
      <c r="A2" s="530" t="s">
        <v>284</v>
      </c>
      <c r="B2" s="530"/>
      <c r="C2" s="530"/>
      <c r="D2" s="530"/>
    </row>
    <row r="3" spans="1:4" ht="18">
      <c r="A3" s="14"/>
      <c r="B3" s="138"/>
      <c r="C3" s="139"/>
      <c r="D3" s="139"/>
    </row>
    <row r="4" spans="1:4" ht="63.6" customHeight="1" thickBot="1">
      <c r="A4" s="83" t="s">
        <v>40</v>
      </c>
      <c r="B4" s="83" t="s">
        <v>41</v>
      </c>
      <c r="C4" s="83" t="s">
        <v>204</v>
      </c>
      <c r="D4" s="83" t="s">
        <v>205</v>
      </c>
    </row>
    <row r="5" spans="1:4" ht="27.95" customHeight="1" thickTop="1">
      <c r="A5" s="36">
        <v>1</v>
      </c>
      <c r="B5" s="37" t="s">
        <v>2</v>
      </c>
      <c r="C5" s="593">
        <v>17</v>
      </c>
      <c r="D5" s="593">
        <v>70</v>
      </c>
    </row>
    <row r="6" spans="1:4" ht="27.95" customHeight="1">
      <c r="A6" s="140">
        <v>2</v>
      </c>
      <c r="B6" s="141" t="s">
        <v>3</v>
      </c>
      <c r="C6" s="592">
        <v>25</v>
      </c>
      <c r="D6" s="592">
        <v>41</v>
      </c>
    </row>
    <row r="7" spans="1:4" ht="27.95" customHeight="1">
      <c r="A7" s="24">
        <v>3</v>
      </c>
      <c r="B7" s="44" t="s">
        <v>4</v>
      </c>
      <c r="C7" s="591">
        <v>44</v>
      </c>
      <c r="D7" s="591">
        <v>72</v>
      </c>
    </row>
    <row r="8" spans="1:4" ht="27.95" customHeight="1">
      <c r="A8" s="140">
        <v>4</v>
      </c>
      <c r="B8" s="141" t="s">
        <v>5</v>
      </c>
      <c r="C8" s="592">
        <v>825</v>
      </c>
      <c r="D8" s="592">
        <v>144</v>
      </c>
    </row>
    <row r="9" spans="1:4" ht="27.95" customHeight="1">
      <c r="A9" s="24">
        <v>5</v>
      </c>
      <c r="B9" s="44" t="s">
        <v>6</v>
      </c>
      <c r="C9" s="591">
        <v>222</v>
      </c>
      <c r="D9" s="591">
        <v>74</v>
      </c>
    </row>
    <row r="10" spans="1:4" ht="27.95" customHeight="1">
      <c r="A10" s="140">
        <v>6</v>
      </c>
      <c r="B10" s="141" t="s">
        <v>7</v>
      </c>
      <c r="C10" s="592">
        <v>377</v>
      </c>
      <c r="D10" s="592">
        <v>195</v>
      </c>
    </row>
    <row r="11" spans="1:4" ht="27.95" customHeight="1">
      <c r="A11" s="24">
        <v>7</v>
      </c>
      <c r="B11" s="44" t="s">
        <v>8</v>
      </c>
      <c r="C11" s="591">
        <v>145</v>
      </c>
      <c r="D11" s="591">
        <v>46</v>
      </c>
    </row>
    <row r="12" spans="1:4" ht="27.95" customHeight="1">
      <c r="A12" s="140">
        <v>8</v>
      </c>
      <c r="B12" s="141" t="s">
        <v>9</v>
      </c>
      <c r="C12" s="592">
        <v>58</v>
      </c>
      <c r="D12" s="592">
        <v>60</v>
      </c>
    </row>
    <row r="13" spans="1:4" ht="27.95" customHeight="1">
      <c r="A13" s="24">
        <v>9</v>
      </c>
      <c r="B13" s="44" t="s">
        <v>10</v>
      </c>
      <c r="C13" s="591">
        <v>110</v>
      </c>
      <c r="D13" s="591">
        <v>89</v>
      </c>
    </row>
    <row r="14" spans="1:4" ht="27.95" customHeight="1">
      <c r="A14" s="140">
        <v>10</v>
      </c>
      <c r="B14" s="141" t="s">
        <v>11</v>
      </c>
      <c r="C14" s="592">
        <v>44</v>
      </c>
      <c r="D14" s="592">
        <v>11</v>
      </c>
    </row>
    <row r="15" spans="1:4" ht="27.95" customHeight="1">
      <c r="A15" s="24">
        <v>11</v>
      </c>
      <c r="B15" s="44" t="s">
        <v>12</v>
      </c>
      <c r="C15" s="591">
        <v>106</v>
      </c>
      <c r="D15" s="591">
        <v>30</v>
      </c>
    </row>
    <row r="16" spans="1:4" ht="27.95" customHeight="1">
      <c r="A16" s="140">
        <v>12</v>
      </c>
      <c r="B16" s="141" t="s">
        <v>13</v>
      </c>
      <c r="C16" s="592">
        <v>138</v>
      </c>
      <c r="D16" s="592">
        <v>79</v>
      </c>
    </row>
    <row r="17" spans="1:4" ht="27.95" customHeight="1">
      <c r="A17" s="24">
        <v>13</v>
      </c>
      <c r="B17" s="44" t="s">
        <v>14</v>
      </c>
      <c r="C17" s="591">
        <v>13</v>
      </c>
      <c r="D17" s="591">
        <v>55</v>
      </c>
    </row>
    <row r="18" spans="1:4" ht="27.95" customHeight="1">
      <c r="A18" s="140">
        <v>14</v>
      </c>
      <c r="B18" s="141" t="s">
        <v>15</v>
      </c>
      <c r="C18" s="592">
        <v>154</v>
      </c>
      <c r="D18" s="592">
        <v>71</v>
      </c>
    </row>
    <row r="19" spans="1:4" ht="27.95" customHeight="1">
      <c r="A19" s="24">
        <v>15</v>
      </c>
      <c r="B19" s="44" t="s">
        <v>16</v>
      </c>
      <c r="C19" s="591">
        <v>28</v>
      </c>
      <c r="D19" s="591">
        <v>49</v>
      </c>
    </row>
    <row r="20" spans="1:4" ht="27.95" customHeight="1">
      <c r="A20" s="140">
        <v>16</v>
      </c>
      <c r="B20" s="141" t="s">
        <v>17</v>
      </c>
      <c r="C20" s="592">
        <v>98</v>
      </c>
      <c r="D20" s="592">
        <v>35</v>
      </c>
    </row>
    <row r="21" spans="1:4" ht="27.95" customHeight="1">
      <c r="A21" s="24">
        <v>17</v>
      </c>
      <c r="B21" s="44" t="s">
        <v>18</v>
      </c>
      <c r="C21" s="591">
        <v>58</v>
      </c>
      <c r="D21" s="591">
        <v>95</v>
      </c>
    </row>
    <row r="22" spans="1:4" ht="27.95" customHeight="1">
      <c r="A22" s="140">
        <v>18</v>
      </c>
      <c r="B22" s="141" t="s">
        <v>19</v>
      </c>
      <c r="C22" s="592">
        <v>169</v>
      </c>
      <c r="D22" s="592">
        <v>46</v>
      </c>
    </row>
    <row r="23" spans="1:4" ht="27.95" customHeight="1">
      <c r="A23" s="531" t="s">
        <v>0</v>
      </c>
      <c r="B23" s="532"/>
      <c r="C23" s="319">
        <f>SUM(C5:C22)</f>
        <v>2631</v>
      </c>
      <c r="D23" s="594">
        <f>SUM(D5:D22)</f>
        <v>1262</v>
      </c>
    </row>
  </sheetData>
  <mergeCells count="3">
    <mergeCell ref="A1:D1"/>
    <mergeCell ref="A2:D2"/>
    <mergeCell ref="A23:B23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opLeftCell="A2" zoomScale="90" zoomScaleNormal="90" workbookViewId="0">
      <selection activeCell="Q32" sqref="Q32"/>
    </sheetView>
  </sheetViews>
  <sheetFormatPr defaultRowHeight="12.75"/>
  <cols>
    <col min="2" max="2" width="27.7109375" customWidth="1"/>
    <col min="4" max="4" width="9.85546875" customWidth="1"/>
    <col min="6" max="6" width="11.85546875" customWidth="1"/>
    <col min="8" max="8" width="13.28515625" customWidth="1"/>
    <col min="10" max="10" width="12.7109375" customWidth="1"/>
    <col min="12" max="12" width="12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183"/>
      <c r="B1" s="533" t="s">
        <v>37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183"/>
    </row>
    <row r="2" spans="1:20" ht="23.25">
      <c r="A2" s="183"/>
      <c r="B2" s="533" t="s">
        <v>37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183"/>
    </row>
    <row r="3" spans="1:20" ht="23.25">
      <c r="A3" s="183"/>
      <c r="B3" s="533" t="s">
        <v>38</v>
      </c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183"/>
    </row>
    <row r="4" spans="1:20" ht="23.25">
      <c r="A4" s="183"/>
      <c r="B4" s="184"/>
      <c r="C4" s="533" t="s">
        <v>285</v>
      </c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185"/>
    </row>
    <row r="5" spans="1:20" ht="18" customHeight="1" thickBot="1">
      <c r="A5" s="185"/>
      <c r="B5" s="185"/>
      <c r="C5" s="185"/>
      <c r="D5" s="185"/>
      <c r="E5" s="186"/>
      <c r="F5" s="186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</row>
    <row r="6" spans="1:20" ht="15.6" customHeight="1" thickBot="1">
      <c r="A6" s="539" t="s">
        <v>1</v>
      </c>
      <c r="B6" s="542" t="s">
        <v>41</v>
      </c>
      <c r="C6" s="545" t="s">
        <v>138</v>
      </c>
      <c r="D6" s="546"/>
      <c r="E6" s="546"/>
      <c r="F6" s="546"/>
      <c r="G6" s="546"/>
      <c r="H6" s="546"/>
      <c r="I6" s="547"/>
      <c r="J6" s="548" t="s">
        <v>227</v>
      </c>
      <c r="K6" s="548"/>
      <c r="L6" s="549"/>
      <c r="M6" s="549"/>
      <c r="N6" s="549"/>
      <c r="O6" s="549"/>
      <c r="P6" s="549"/>
      <c r="Q6" s="549"/>
      <c r="R6" s="549"/>
      <c r="S6" s="550"/>
      <c r="T6" s="287"/>
    </row>
    <row r="7" spans="1:20" ht="15.75" thickBot="1">
      <c r="A7" s="540"/>
      <c r="B7" s="543"/>
      <c r="C7" s="551" t="s">
        <v>237</v>
      </c>
      <c r="D7" s="552"/>
      <c r="E7" s="553"/>
      <c r="F7" s="554" t="s">
        <v>162</v>
      </c>
      <c r="G7" s="552"/>
      <c r="H7" s="553"/>
      <c r="I7" s="555" t="s">
        <v>213</v>
      </c>
      <c r="J7" s="557" t="s">
        <v>139</v>
      </c>
      <c r="K7" s="558"/>
      <c r="L7" s="559"/>
      <c r="M7" s="559"/>
      <c r="N7" s="559"/>
      <c r="O7" s="559"/>
      <c r="P7" s="560"/>
      <c r="Q7" s="534" t="s">
        <v>140</v>
      </c>
      <c r="R7" s="535"/>
      <c r="S7" s="536"/>
      <c r="T7" s="287"/>
    </row>
    <row r="8" spans="1:20" ht="60.75" thickBot="1">
      <c r="A8" s="541"/>
      <c r="B8" s="544"/>
      <c r="C8" s="201" t="s">
        <v>29</v>
      </c>
      <c r="D8" s="187" t="s">
        <v>214</v>
      </c>
      <c r="E8" s="187" t="s">
        <v>215</v>
      </c>
      <c r="F8" s="201" t="s">
        <v>29</v>
      </c>
      <c r="G8" s="187" t="s">
        <v>214</v>
      </c>
      <c r="H8" s="187" t="s">
        <v>215</v>
      </c>
      <c r="I8" s="556"/>
      <c r="J8" s="302" t="s">
        <v>29</v>
      </c>
      <c r="K8" s="303" t="s">
        <v>161</v>
      </c>
      <c r="L8" s="304" t="s">
        <v>238</v>
      </c>
      <c r="M8" s="305" t="s">
        <v>163</v>
      </c>
      <c r="N8" s="289" t="s">
        <v>165</v>
      </c>
      <c r="O8" s="288" t="s">
        <v>166</v>
      </c>
      <c r="P8" s="290" t="s">
        <v>164</v>
      </c>
      <c r="Q8" s="203" t="s">
        <v>29</v>
      </c>
      <c r="R8" s="187" t="s">
        <v>161</v>
      </c>
      <c r="S8" s="202" t="s">
        <v>162</v>
      </c>
      <c r="T8" s="292"/>
    </row>
    <row r="9" spans="1:20" ht="18.75" thickTop="1">
      <c r="A9" s="80">
        <v>1</v>
      </c>
      <c r="B9" s="95" t="s">
        <v>2</v>
      </c>
      <c r="C9" s="204">
        <v>167</v>
      </c>
      <c r="D9" s="204">
        <v>31</v>
      </c>
      <c r="E9" s="189">
        <f>C9-D9</f>
        <v>136</v>
      </c>
      <c r="F9" s="191">
        <v>0</v>
      </c>
      <c r="G9" s="189">
        <v>0</v>
      </c>
      <c r="H9" s="189">
        <f>F9-G9</f>
        <v>0</v>
      </c>
      <c r="I9" s="291">
        <f>C9+F9</f>
        <v>167</v>
      </c>
      <c r="J9" s="204">
        <f>K9+L9</f>
        <v>234</v>
      </c>
      <c r="K9" s="206">
        <v>233</v>
      </c>
      <c r="L9" s="206">
        <v>1</v>
      </c>
      <c r="M9" s="306">
        <v>41</v>
      </c>
      <c r="N9" s="189">
        <f t="shared" ref="N9:N26" si="0">K9-M9</f>
        <v>192</v>
      </c>
      <c r="O9" s="189">
        <v>0</v>
      </c>
      <c r="P9" s="205">
        <f t="shared" ref="P9:P26" si="1">L9-O9</f>
        <v>1</v>
      </c>
      <c r="Q9" s="204">
        <f>R9+S9</f>
        <v>226</v>
      </c>
      <c r="R9" s="206">
        <v>225</v>
      </c>
      <c r="S9" s="70">
        <v>1</v>
      </c>
      <c r="T9" s="292"/>
    </row>
    <row r="10" spans="1:20" ht="18">
      <c r="A10" s="207">
        <v>2</v>
      </c>
      <c r="B10" s="293" t="s">
        <v>3</v>
      </c>
      <c r="C10" s="208">
        <v>150</v>
      </c>
      <c r="D10" s="208">
        <v>51</v>
      </c>
      <c r="E10" s="190">
        <f t="shared" ref="E10:E26" si="2">C10-D10</f>
        <v>99</v>
      </c>
      <c r="F10" s="209">
        <v>1</v>
      </c>
      <c r="G10" s="190">
        <v>0</v>
      </c>
      <c r="H10" s="190">
        <f t="shared" ref="H10:H26" si="3">F10-G10</f>
        <v>1</v>
      </c>
      <c r="I10" s="294">
        <f t="shared" ref="I10:I26" si="4">C10+F10</f>
        <v>151</v>
      </c>
      <c r="J10" s="208">
        <f t="shared" ref="J10:J26" si="5">K10+L10</f>
        <v>210</v>
      </c>
      <c r="K10" s="212">
        <v>208</v>
      </c>
      <c r="L10" s="212">
        <v>2</v>
      </c>
      <c r="M10" s="307">
        <v>68</v>
      </c>
      <c r="N10" s="190">
        <f t="shared" si="0"/>
        <v>140</v>
      </c>
      <c r="O10" s="190">
        <v>0</v>
      </c>
      <c r="P10" s="211">
        <f t="shared" si="1"/>
        <v>2</v>
      </c>
      <c r="Q10" s="208">
        <f t="shared" ref="Q10:Q26" si="6">R10+S10</f>
        <v>204</v>
      </c>
      <c r="R10" s="212">
        <v>202</v>
      </c>
      <c r="S10" s="213">
        <v>2</v>
      </c>
      <c r="T10" s="292"/>
    </row>
    <row r="11" spans="1:20" ht="18">
      <c r="A11" s="81">
        <v>3</v>
      </c>
      <c r="B11" s="99" t="s">
        <v>4</v>
      </c>
      <c r="C11" s="204">
        <v>236</v>
      </c>
      <c r="D11" s="204">
        <v>91</v>
      </c>
      <c r="E11" s="189">
        <f t="shared" si="2"/>
        <v>145</v>
      </c>
      <c r="F11" s="191">
        <v>0</v>
      </c>
      <c r="G11" s="189">
        <v>0</v>
      </c>
      <c r="H11" s="189">
        <f t="shared" si="3"/>
        <v>0</v>
      </c>
      <c r="I11" s="291">
        <f t="shared" si="4"/>
        <v>236</v>
      </c>
      <c r="J11" s="204">
        <f t="shared" si="5"/>
        <v>312</v>
      </c>
      <c r="K11" s="206">
        <v>312</v>
      </c>
      <c r="L11" s="206">
        <v>0</v>
      </c>
      <c r="M11" s="306">
        <v>122</v>
      </c>
      <c r="N11" s="189">
        <f t="shared" si="0"/>
        <v>190</v>
      </c>
      <c r="O11" s="189">
        <v>0</v>
      </c>
      <c r="P11" s="205">
        <f t="shared" si="1"/>
        <v>0</v>
      </c>
      <c r="Q11" s="204">
        <f t="shared" si="6"/>
        <v>304</v>
      </c>
      <c r="R11" s="206">
        <v>304</v>
      </c>
      <c r="S11" s="70">
        <v>0</v>
      </c>
      <c r="T11" s="292"/>
    </row>
    <row r="12" spans="1:20" ht="18">
      <c r="A12" s="207">
        <v>4</v>
      </c>
      <c r="B12" s="293" t="s">
        <v>5</v>
      </c>
      <c r="C12" s="208">
        <v>933</v>
      </c>
      <c r="D12" s="208">
        <v>317</v>
      </c>
      <c r="E12" s="190">
        <f t="shared" si="2"/>
        <v>616</v>
      </c>
      <c r="F12" s="210">
        <v>6</v>
      </c>
      <c r="G12" s="190">
        <v>3</v>
      </c>
      <c r="H12" s="190">
        <f t="shared" si="3"/>
        <v>3</v>
      </c>
      <c r="I12" s="294">
        <f t="shared" si="4"/>
        <v>939</v>
      </c>
      <c r="J12" s="208">
        <f t="shared" si="5"/>
        <v>1245</v>
      </c>
      <c r="K12" s="212">
        <v>1235</v>
      </c>
      <c r="L12" s="212">
        <v>10</v>
      </c>
      <c r="M12" s="307">
        <v>441</v>
      </c>
      <c r="N12" s="190">
        <f t="shared" si="0"/>
        <v>794</v>
      </c>
      <c r="O12" s="190">
        <v>4</v>
      </c>
      <c r="P12" s="211">
        <f t="shared" si="1"/>
        <v>6</v>
      </c>
      <c r="Q12" s="208">
        <f t="shared" si="6"/>
        <v>1205</v>
      </c>
      <c r="R12" s="212">
        <v>1195</v>
      </c>
      <c r="S12" s="213">
        <v>10</v>
      </c>
      <c r="T12" s="292"/>
    </row>
    <row r="13" spans="1:20" ht="18">
      <c r="A13" s="81">
        <v>5</v>
      </c>
      <c r="B13" s="99" t="s">
        <v>6</v>
      </c>
      <c r="C13" s="204">
        <v>610</v>
      </c>
      <c r="D13" s="204">
        <v>264</v>
      </c>
      <c r="E13" s="189">
        <f t="shared" si="2"/>
        <v>346</v>
      </c>
      <c r="F13" s="191">
        <v>11</v>
      </c>
      <c r="G13" s="189">
        <v>4</v>
      </c>
      <c r="H13" s="189">
        <f t="shared" si="3"/>
        <v>7</v>
      </c>
      <c r="I13" s="291">
        <f t="shared" si="4"/>
        <v>621</v>
      </c>
      <c r="J13" s="204">
        <f t="shared" si="5"/>
        <v>793</v>
      </c>
      <c r="K13" s="206">
        <v>779</v>
      </c>
      <c r="L13" s="206">
        <v>14</v>
      </c>
      <c r="M13" s="306">
        <v>321</v>
      </c>
      <c r="N13" s="189">
        <f t="shared" si="0"/>
        <v>458</v>
      </c>
      <c r="O13" s="189">
        <v>7</v>
      </c>
      <c r="P13" s="205">
        <f t="shared" si="1"/>
        <v>7</v>
      </c>
      <c r="Q13" s="204">
        <f t="shared" si="6"/>
        <v>781</v>
      </c>
      <c r="R13" s="206">
        <v>767</v>
      </c>
      <c r="S13" s="70">
        <v>14</v>
      </c>
      <c r="T13" s="292"/>
    </row>
    <row r="14" spans="1:20" ht="18">
      <c r="A14" s="207">
        <v>6</v>
      </c>
      <c r="B14" s="293" t="s">
        <v>7</v>
      </c>
      <c r="C14" s="208">
        <v>696</v>
      </c>
      <c r="D14" s="208">
        <v>156</v>
      </c>
      <c r="E14" s="190">
        <f t="shared" si="2"/>
        <v>540</v>
      </c>
      <c r="F14" s="210">
        <v>5</v>
      </c>
      <c r="G14" s="190">
        <v>1</v>
      </c>
      <c r="H14" s="190">
        <f t="shared" si="3"/>
        <v>4</v>
      </c>
      <c r="I14" s="294">
        <f t="shared" si="4"/>
        <v>701</v>
      </c>
      <c r="J14" s="208">
        <f t="shared" si="5"/>
        <v>922</v>
      </c>
      <c r="K14" s="212">
        <v>914</v>
      </c>
      <c r="L14" s="212">
        <v>8</v>
      </c>
      <c r="M14" s="307">
        <v>186</v>
      </c>
      <c r="N14" s="190">
        <f t="shared" si="0"/>
        <v>728</v>
      </c>
      <c r="O14" s="190">
        <v>2</v>
      </c>
      <c r="P14" s="211">
        <f t="shared" si="1"/>
        <v>6</v>
      </c>
      <c r="Q14" s="208">
        <f t="shared" si="6"/>
        <v>908</v>
      </c>
      <c r="R14" s="212">
        <v>900</v>
      </c>
      <c r="S14" s="213">
        <v>8</v>
      </c>
      <c r="T14" s="292"/>
    </row>
    <row r="15" spans="1:20" ht="18">
      <c r="A15" s="81">
        <v>7</v>
      </c>
      <c r="B15" s="99" t="s">
        <v>8</v>
      </c>
      <c r="C15" s="204">
        <v>260</v>
      </c>
      <c r="D15" s="204">
        <v>91</v>
      </c>
      <c r="E15" s="189">
        <f t="shared" si="2"/>
        <v>169</v>
      </c>
      <c r="F15" s="191">
        <v>2</v>
      </c>
      <c r="G15" s="189">
        <v>2</v>
      </c>
      <c r="H15" s="189">
        <f t="shared" si="3"/>
        <v>0</v>
      </c>
      <c r="I15" s="291">
        <f t="shared" si="4"/>
        <v>262</v>
      </c>
      <c r="J15" s="204">
        <f t="shared" si="5"/>
        <v>360</v>
      </c>
      <c r="K15" s="206">
        <v>354</v>
      </c>
      <c r="L15" s="206">
        <v>6</v>
      </c>
      <c r="M15" s="306">
        <v>130</v>
      </c>
      <c r="N15" s="189">
        <f t="shared" si="0"/>
        <v>224</v>
      </c>
      <c r="O15" s="189">
        <v>2</v>
      </c>
      <c r="P15" s="205">
        <f t="shared" si="1"/>
        <v>4</v>
      </c>
      <c r="Q15" s="204">
        <f t="shared" si="6"/>
        <v>350</v>
      </c>
      <c r="R15" s="206">
        <v>344</v>
      </c>
      <c r="S15" s="70">
        <v>6</v>
      </c>
      <c r="T15" s="292"/>
    </row>
    <row r="16" spans="1:20" ht="18">
      <c r="A16" s="207">
        <v>8</v>
      </c>
      <c r="B16" s="293" t="s">
        <v>9</v>
      </c>
      <c r="C16" s="208">
        <v>187</v>
      </c>
      <c r="D16" s="208">
        <v>23</v>
      </c>
      <c r="E16" s="190">
        <f t="shared" si="2"/>
        <v>164</v>
      </c>
      <c r="F16" s="210">
        <v>3</v>
      </c>
      <c r="G16" s="190">
        <v>0</v>
      </c>
      <c r="H16" s="190">
        <f t="shared" si="3"/>
        <v>3</v>
      </c>
      <c r="I16" s="294">
        <f t="shared" si="4"/>
        <v>190</v>
      </c>
      <c r="J16" s="208">
        <f t="shared" si="5"/>
        <v>245</v>
      </c>
      <c r="K16" s="212">
        <v>240</v>
      </c>
      <c r="L16" s="212">
        <v>5</v>
      </c>
      <c r="M16" s="307">
        <v>28</v>
      </c>
      <c r="N16" s="190">
        <f t="shared" si="0"/>
        <v>212</v>
      </c>
      <c r="O16" s="190">
        <v>0</v>
      </c>
      <c r="P16" s="211">
        <f t="shared" si="1"/>
        <v>5</v>
      </c>
      <c r="Q16" s="208">
        <f t="shared" si="6"/>
        <v>237</v>
      </c>
      <c r="R16" s="212">
        <v>232</v>
      </c>
      <c r="S16" s="213">
        <v>5</v>
      </c>
      <c r="T16" s="292"/>
    </row>
    <row r="17" spans="1:20" ht="18">
      <c r="A17" s="81">
        <v>9</v>
      </c>
      <c r="B17" s="99" t="s">
        <v>10</v>
      </c>
      <c r="C17" s="204">
        <v>288</v>
      </c>
      <c r="D17" s="204">
        <v>106</v>
      </c>
      <c r="E17" s="189">
        <f t="shared" si="2"/>
        <v>182</v>
      </c>
      <c r="F17" s="191">
        <v>3</v>
      </c>
      <c r="G17" s="189">
        <v>2</v>
      </c>
      <c r="H17" s="189">
        <f t="shared" si="3"/>
        <v>1</v>
      </c>
      <c r="I17" s="291">
        <f t="shared" si="4"/>
        <v>291</v>
      </c>
      <c r="J17" s="204">
        <f t="shared" si="5"/>
        <v>399</v>
      </c>
      <c r="K17" s="206">
        <v>390</v>
      </c>
      <c r="L17" s="206">
        <v>9</v>
      </c>
      <c r="M17" s="306">
        <v>144</v>
      </c>
      <c r="N17" s="189">
        <f t="shared" si="0"/>
        <v>246</v>
      </c>
      <c r="O17" s="189">
        <v>4</v>
      </c>
      <c r="P17" s="205">
        <f t="shared" si="1"/>
        <v>5</v>
      </c>
      <c r="Q17" s="204">
        <f t="shared" si="6"/>
        <v>395</v>
      </c>
      <c r="R17" s="206">
        <v>386</v>
      </c>
      <c r="S17" s="70">
        <v>9</v>
      </c>
      <c r="T17" s="292"/>
    </row>
    <row r="18" spans="1:20" ht="18">
      <c r="A18" s="207">
        <v>10</v>
      </c>
      <c r="B18" s="293" t="s">
        <v>11</v>
      </c>
      <c r="C18" s="208">
        <v>100</v>
      </c>
      <c r="D18" s="208">
        <v>27</v>
      </c>
      <c r="E18" s="190">
        <f t="shared" si="2"/>
        <v>73</v>
      </c>
      <c r="F18" s="210">
        <v>0</v>
      </c>
      <c r="G18" s="190">
        <v>0</v>
      </c>
      <c r="H18" s="190">
        <f t="shared" si="3"/>
        <v>0</v>
      </c>
      <c r="I18" s="294">
        <f t="shared" si="4"/>
        <v>100</v>
      </c>
      <c r="J18" s="208">
        <f t="shared" si="5"/>
        <v>130</v>
      </c>
      <c r="K18" s="212">
        <v>129</v>
      </c>
      <c r="L18" s="212">
        <v>1</v>
      </c>
      <c r="M18" s="307">
        <v>35</v>
      </c>
      <c r="N18" s="190">
        <f t="shared" si="0"/>
        <v>94</v>
      </c>
      <c r="O18" s="190">
        <v>1</v>
      </c>
      <c r="P18" s="211">
        <f t="shared" si="1"/>
        <v>0</v>
      </c>
      <c r="Q18" s="208">
        <f t="shared" si="6"/>
        <v>128</v>
      </c>
      <c r="R18" s="212">
        <v>127</v>
      </c>
      <c r="S18" s="213">
        <v>1</v>
      </c>
      <c r="T18" s="292"/>
    </row>
    <row r="19" spans="1:20" ht="18">
      <c r="A19" s="81">
        <v>11</v>
      </c>
      <c r="B19" s="99" t="s">
        <v>12</v>
      </c>
      <c r="C19" s="204">
        <v>245</v>
      </c>
      <c r="D19" s="204">
        <v>104</v>
      </c>
      <c r="E19" s="189">
        <f t="shared" si="2"/>
        <v>141</v>
      </c>
      <c r="F19" s="191">
        <v>4</v>
      </c>
      <c r="G19" s="189">
        <v>1</v>
      </c>
      <c r="H19" s="189">
        <f t="shared" si="3"/>
        <v>3</v>
      </c>
      <c r="I19" s="291">
        <f t="shared" si="4"/>
        <v>249</v>
      </c>
      <c r="J19" s="204">
        <f t="shared" si="5"/>
        <v>343</v>
      </c>
      <c r="K19" s="206">
        <v>337</v>
      </c>
      <c r="L19" s="206">
        <v>6</v>
      </c>
      <c r="M19" s="306">
        <v>141</v>
      </c>
      <c r="N19" s="189">
        <f t="shared" si="0"/>
        <v>196</v>
      </c>
      <c r="O19" s="189">
        <v>2</v>
      </c>
      <c r="P19" s="205">
        <f t="shared" si="1"/>
        <v>4</v>
      </c>
      <c r="Q19" s="204">
        <f t="shared" si="6"/>
        <v>336</v>
      </c>
      <c r="R19" s="206">
        <v>331</v>
      </c>
      <c r="S19" s="70">
        <v>5</v>
      </c>
      <c r="T19" s="292"/>
    </row>
    <row r="20" spans="1:20" ht="18">
      <c r="A20" s="207">
        <v>12</v>
      </c>
      <c r="B20" s="293" t="s">
        <v>13</v>
      </c>
      <c r="C20" s="208">
        <v>231</v>
      </c>
      <c r="D20" s="208">
        <v>71</v>
      </c>
      <c r="E20" s="190">
        <f t="shared" si="2"/>
        <v>160</v>
      </c>
      <c r="F20" s="210">
        <v>1</v>
      </c>
      <c r="G20" s="190">
        <v>0</v>
      </c>
      <c r="H20" s="190">
        <f t="shared" si="3"/>
        <v>1</v>
      </c>
      <c r="I20" s="294">
        <f t="shared" si="4"/>
        <v>232</v>
      </c>
      <c r="J20" s="208">
        <f t="shared" si="5"/>
        <v>319</v>
      </c>
      <c r="K20" s="212">
        <v>318</v>
      </c>
      <c r="L20" s="212">
        <v>1</v>
      </c>
      <c r="M20" s="307">
        <v>96</v>
      </c>
      <c r="N20" s="190">
        <f t="shared" si="0"/>
        <v>222</v>
      </c>
      <c r="O20" s="190">
        <v>0</v>
      </c>
      <c r="P20" s="211">
        <f t="shared" si="1"/>
        <v>1</v>
      </c>
      <c r="Q20" s="208">
        <f t="shared" si="6"/>
        <v>314</v>
      </c>
      <c r="R20" s="212">
        <v>313</v>
      </c>
      <c r="S20" s="213">
        <v>1</v>
      </c>
      <c r="T20" s="292"/>
    </row>
    <row r="21" spans="1:20" ht="18">
      <c r="A21" s="81">
        <v>13</v>
      </c>
      <c r="B21" s="99" t="s">
        <v>14</v>
      </c>
      <c r="C21" s="204">
        <v>107</v>
      </c>
      <c r="D21" s="204">
        <v>37</v>
      </c>
      <c r="E21" s="189">
        <f t="shared" si="2"/>
        <v>70</v>
      </c>
      <c r="F21" s="191">
        <v>2</v>
      </c>
      <c r="G21" s="189">
        <v>0</v>
      </c>
      <c r="H21" s="189">
        <f t="shared" si="3"/>
        <v>2</v>
      </c>
      <c r="I21" s="291">
        <f t="shared" si="4"/>
        <v>109</v>
      </c>
      <c r="J21" s="204">
        <f t="shared" si="5"/>
        <v>141</v>
      </c>
      <c r="K21" s="206">
        <v>139</v>
      </c>
      <c r="L21" s="206">
        <v>2</v>
      </c>
      <c r="M21" s="306">
        <v>43</v>
      </c>
      <c r="N21" s="189">
        <f t="shared" si="0"/>
        <v>96</v>
      </c>
      <c r="O21" s="189">
        <v>0</v>
      </c>
      <c r="P21" s="205">
        <f t="shared" si="1"/>
        <v>2</v>
      </c>
      <c r="Q21" s="204">
        <f t="shared" si="6"/>
        <v>140</v>
      </c>
      <c r="R21" s="206">
        <v>138</v>
      </c>
      <c r="S21" s="70">
        <v>2</v>
      </c>
      <c r="T21" s="292"/>
    </row>
    <row r="22" spans="1:20" ht="18">
      <c r="A22" s="207">
        <v>14</v>
      </c>
      <c r="B22" s="293" t="s">
        <v>15</v>
      </c>
      <c r="C22" s="208">
        <v>201</v>
      </c>
      <c r="D22" s="208">
        <v>79</v>
      </c>
      <c r="E22" s="190">
        <f t="shared" si="2"/>
        <v>122</v>
      </c>
      <c r="F22" s="210">
        <v>1</v>
      </c>
      <c r="G22" s="190">
        <v>0</v>
      </c>
      <c r="H22" s="190">
        <f t="shared" si="3"/>
        <v>1</v>
      </c>
      <c r="I22" s="294">
        <f t="shared" si="4"/>
        <v>202</v>
      </c>
      <c r="J22" s="208">
        <f t="shared" si="5"/>
        <v>260</v>
      </c>
      <c r="K22" s="212">
        <v>259</v>
      </c>
      <c r="L22" s="212">
        <v>1</v>
      </c>
      <c r="M22" s="307">
        <v>98</v>
      </c>
      <c r="N22" s="190">
        <f t="shared" si="0"/>
        <v>161</v>
      </c>
      <c r="O22" s="190">
        <v>0</v>
      </c>
      <c r="P22" s="211">
        <f t="shared" si="1"/>
        <v>1</v>
      </c>
      <c r="Q22" s="208">
        <f t="shared" si="6"/>
        <v>256</v>
      </c>
      <c r="R22" s="212">
        <v>255</v>
      </c>
      <c r="S22" s="213">
        <v>1</v>
      </c>
      <c r="T22" s="292"/>
    </row>
    <row r="23" spans="1:20" ht="18">
      <c r="A23" s="81">
        <v>15</v>
      </c>
      <c r="B23" s="99" t="s">
        <v>16</v>
      </c>
      <c r="C23" s="204">
        <v>187</v>
      </c>
      <c r="D23" s="204">
        <v>59</v>
      </c>
      <c r="E23" s="189">
        <f t="shared" si="2"/>
        <v>128</v>
      </c>
      <c r="F23" s="191">
        <v>2</v>
      </c>
      <c r="G23" s="189">
        <v>0</v>
      </c>
      <c r="H23" s="189">
        <f t="shared" si="3"/>
        <v>2</v>
      </c>
      <c r="I23" s="291">
        <f t="shared" si="4"/>
        <v>189</v>
      </c>
      <c r="J23" s="204">
        <f t="shared" si="5"/>
        <v>246</v>
      </c>
      <c r="K23" s="206">
        <v>244</v>
      </c>
      <c r="L23" s="206">
        <v>2</v>
      </c>
      <c r="M23" s="306">
        <v>67</v>
      </c>
      <c r="N23" s="189">
        <f t="shared" si="0"/>
        <v>177</v>
      </c>
      <c r="O23" s="189">
        <v>0</v>
      </c>
      <c r="P23" s="205">
        <f t="shared" si="1"/>
        <v>2</v>
      </c>
      <c r="Q23" s="204">
        <f t="shared" si="6"/>
        <v>241</v>
      </c>
      <c r="R23" s="206">
        <v>239</v>
      </c>
      <c r="S23" s="70">
        <v>2</v>
      </c>
      <c r="T23" s="292"/>
    </row>
    <row r="24" spans="1:20" ht="18">
      <c r="A24" s="207">
        <v>16</v>
      </c>
      <c r="B24" s="293" t="s">
        <v>17</v>
      </c>
      <c r="C24" s="208">
        <v>139</v>
      </c>
      <c r="D24" s="208">
        <v>15</v>
      </c>
      <c r="E24" s="190">
        <f t="shared" si="2"/>
        <v>124</v>
      </c>
      <c r="F24" s="210">
        <v>4</v>
      </c>
      <c r="G24" s="190">
        <v>1</v>
      </c>
      <c r="H24" s="190">
        <f t="shared" si="3"/>
        <v>3</v>
      </c>
      <c r="I24" s="294">
        <f t="shared" si="4"/>
        <v>143</v>
      </c>
      <c r="J24" s="208">
        <f t="shared" si="5"/>
        <v>184</v>
      </c>
      <c r="K24" s="212">
        <v>178</v>
      </c>
      <c r="L24" s="212">
        <v>6</v>
      </c>
      <c r="M24" s="307">
        <v>25</v>
      </c>
      <c r="N24" s="190">
        <f t="shared" si="0"/>
        <v>153</v>
      </c>
      <c r="O24" s="190">
        <v>2</v>
      </c>
      <c r="P24" s="211">
        <f t="shared" si="1"/>
        <v>4</v>
      </c>
      <c r="Q24" s="208">
        <f t="shared" si="6"/>
        <v>179</v>
      </c>
      <c r="R24" s="212">
        <v>173</v>
      </c>
      <c r="S24" s="213">
        <v>6</v>
      </c>
      <c r="T24" s="292"/>
    </row>
    <row r="25" spans="1:20" ht="18">
      <c r="A25" s="81">
        <v>17</v>
      </c>
      <c r="B25" s="99" t="s">
        <v>18</v>
      </c>
      <c r="C25" s="204">
        <v>220</v>
      </c>
      <c r="D25" s="204">
        <v>82</v>
      </c>
      <c r="E25" s="189">
        <f t="shared" si="2"/>
        <v>138</v>
      </c>
      <c r="F25" s="191">
        <v>1</v>
      </c>
      <c r="G25" s="189">
        <v>0</v>
      </c>
      <c r="H25" s="189">
        <f t="shared" si="3"/>
        <v>1</v>
      </c>
      <c r="I25" s="291">
        <f t="shared" si="4"/>
        <v>221</v>
      </c>
      <c r="J25" s="204">
        <f t="shared" si="5"/>
        <v>288</v>
      </c>
      <c r="K25" s="206">
        <v>286</v>
      </c>
      <c r="L25" s="206">
        <v>2</v>
      </c>
      <c r="M25" s="306">
        <v>104</v>
      </c>
      <c r="N25" s="189">
        <f t="shared" si="0"/>
        <v>182</v>
      </c>
      <c r="O25" s="189">
        <v>1</v>
      </c>
      <c r="P25" s="205">
        <f t="shared" si="1"/>
        <v>1</v>
      </c>
      <c r="Q25" s="204">
        <f t="shared" si="6"/>
        <v>281</v>
      </c>
      <c r="R25" s="206">
        <v>279</v>
      </c>
      <c r="S25" s="70">
        <v>2</v>
      </c>
      <c r="T25" s="292"/>
    </row>
    <row r="26" spans="1:20" ht="18.75" thickBot="1">
      <c r="A26" s="214">
        <v>18</v>
      </c>
      <c r="B26" s="295" t="s">
        <v>19</v>
      </c>
      <c r="C26" s="296">
        <v>406</v>
      </c>
      <c r="D26" s="296">
        <v>149</v>
      </c>
      <c r="E26" s="297">
        <f t="shared" si="2"/>
        <v>257</v>
      </c>
      <c r="F26" s="298">
        <v>3</v>
      </c>
      <c r="G26" s="297">
        <v>0</v>
      </c>
      <c r="H26" s="297">
        <f t="shared" si="3"/>
        <v>3</v>
      </c>
      <c r="I26" s="299">
        <f t="shared" si="4"/>
        <v>409</v>
      </c>
      <c r="J26" s="215">
        <f t="shared" si="5"/>
        <v>532</v>
      </c>
      <c r="K26" s="218">
        <v>529</v>
      </c>
      <c r="L26" s="218">
        <v>3</v>
      </c>
      <c r="M26" s="308">
        <v>189</v>
      </c>
      <c r="N26" s="216">
        <f t="shared" si="0"/>
        <v>340</v>
      </c>
      <c r="O26" s="216">
        <v>0</v>
      </c>
      <c r="P26" s="217">
        <f t="shared" si="1"/>
        <v>3</v>
      </c>
      <c r="Q26" s="215">
        <f t="shared" si="6"/>
        <v>525</v>
      </c>
      <c r="R26" s="218">
        <v>522</v>
      </c>
      <c r="S26" s="250">
        <v>3</v>
      </c>
      <c r="T26" s="287"/>
    </row>
    <row r="27" spans="1:20" ht="18.75" thickBot="1">
      <c r="A27" s="537" t="s">
        <v>0</v>
      </c>
      <c r="B27" s="538"/>
      <c r="C27" s="219">
        <f>SUM(C9:C26)</f>
        <v>5363</v>
      </c>
      <c r="D27" s="219">
        <f t="shared" ref="D27:S27" si="7">SUM(D9:D26)</f>
        <v>1753</v>
      </c>
      <c r="E27" s="219">
        <f t="shared" si="7"/>
        <v>3610</v>
      </c>
      <c r="F27" s="219">
        <f t="shared" si="7"/>
        <v>49</v>
      </c>
      <c r="G27" s="219">
        <f t="shared" si="7"/>
        <v>14</v>
      </c>
      <c r="H27" s="219">
        <f t="shared" si="7"/>
        <v>35</v>
      </c>
      <c r="I27" s="219">
        <f t="shared" si="7"/>
        <v>5412</v>
      </c>
      <c r="J27" s="219">
        <f t="shared" si="7"/>
        <v>7163</v>
      </c>
      <c r="K27" s="219">
        <f t="shared" si="7"/>
        <v>7084</v>
      </c>
      <c r="L27" s="219">
        <f t="shared" si="7"/>
        <v>79</v>
      </c>
      <c r="M27" s="219">
        <f t="shared" si="7"/>
        <v>2279</v>
      </c>
      <c r="N27" s="219">
        <f t="shared" si="7"/>
        <v>4805</v>
      </c>
      <c r="O27" s="219">
        <f t="shared" si="7"/>
        <v>25</v>
      </c>
      <c r="P27" s="219">
        <f t="shared" si="7"/>
        <v>54</v>
      </c>
      <c r="Q27" s="219">
        <f t="shared" si="7"/>
        <v>7010</v>
      </c>
      <c r="R27" s="219">
        <f t="shared" si="7"/>
        <v>6932</v>
      </c>
      <c r="S27" s="219">
        <f t="shared" si="7"/>
        <v>78</v>
      </c>
    </row>
  </sheetData>
  <mergeCells count="14">
    <mergeCell ref="A27:B27"/>
    <mergeCell ref="A6:A8"/>
    <mergeCell ref="B6:B8"/>
    <mergeCell ref="C6:I6"/>
    <mergeCell ref="J6:S6"/>
    <mergeCell ref="C7:E7"/>
    <mergeCell ref="F7:H7"/>
    <mergeCell ref="I7:I8"/>
    <mergeCell ref="J7:P7"/>
    <mergeCell ref="B1:S1"/>
    <mergeCell ref="B2:S2"/>
    <mergeCell ref="B3:S3"/>
    <mergeCell ref="C4:S4"/>
    <mergeCell ref="Q7:S7"/>
  </mergeCells>
  <phoneticPr fontId="21" type="noConversion"/>
  <pageMargins left="0.75" right="0.75" top="1" bottom="1" header="0.5" footer="0.5"/>
  <pageSetup paperSize="9" scale="57" fitToHeight="0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70" zoomScaleNormal="70" workbookViewId="0">
      <selection activeCell="L18" sqref="L18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61.5" customHeight="1">
      <c r="A1" s="367" t="s">
        <v>286</v>
      </c>
      <c r="B1" s="367"/>
      <c r="C1" s="367"/>
      <c r="D1" s="367"/>
    </row>
    <row r="2" spans="1:4" ht="64.5" thickBot="1">
      <c r="A2" s="77" t="s">
        <v>1</v>
      </c>
      <c r="B2" s="77" t="s">
        <v>41</v>
      </c>
      <c r="C2" s="78" t="s">
        <v>206</v>
      </c>
      <c r="D2" s="79" t="s">
        <v>235</v>
      </c>
    </row>
    <row r="3" spans="1:4" ht="27.95" customHeight="1" thickTop="1">
      <c r="A3" s="80">
        <v>1</v>
      </c>
      <c r="B3" s="37" t="s">
        <v>2</v>
      </c>
      <c r="C3" s="90">
        <v>29062</v>
      </c>
      <c r="D3" s="91">
        <v>14846</v>
      </c>
    </row>
    <row r="4" spans="1:4" ht="27.95" customHeight="1">
      <c r="A4" s="163">
        <v>2</v>
      </c>
      <c r="B4" s="141" t="s">
        <v>3</v>
      </c>
      <c r="C4" s="164">
        <v>31581</v>
      </c>
      <c r="D4" s="164">
        <v>12158</v>
      </c>
    </row>
    <row r="5" spans="1:4" ht="27.95" customHeight="1">
      <c r="A5" s="81">
        <v>3</v>
      </c>
      <c r="B5" s="44" t="s">
        <v>4</v>
      </c>
      <c r="C5" s="91">
        <v>44934</v>
      </c>
      <c r="D5" s="91">
        <v>26162</v>
      </c>
    </row>
    <row r="6" spans="1:4" ht="27.95" customHeight="1">
      <c r="A6" s="163">
        <v>4</v>
      </c>
      <c r="B6" s="141" t="s">
        <v>5</v>
      </c>
      <c r="C6" s="164">
        <v>203511</v>
      </c>
      <c r="D6" s="164">
        <v>73061</v>
      </c>
    </row>
    <row r="7" spans="1:4" ht="27.95" customHeight="1">
      <c r="A7" s="81">
        <v>5</v>
      </c>
      <c r="B7" s="44" t="s">
        <v>6</v>
      </c>
      <c r="C7" s="91">
        <v>88391</v>
      </c>
      <c r="D7" s="91">
        <v>51099</v>
      </c>
    </row>
    <row r="8" spans="1:4" ht="27.95" customHeight="1">
      <c r="A8" s="163">
        <v>6</v>
      </c>
      <c r="B8" s="141" t="s">
        <v>7</v>
      </c>
      <c r="C8" s="164">
        <v>130169</v>
      </c>
      <c r="D8" s="164">
        <v>57409</v>
      </c>
    </row>
    <row r="9" spans="1:4" ht="27.95" customHeight="1">
      <c r="A9" s="81">
        <v>7</v>
      </c>
      <c r="B9" s="44" t="s">
        <v>8</v>
      </c>
      <c r="C9" s="91">
        <v>44551</v>
      </c>
      <c r="D9" s="91">
        <v>23118</v>
      </c>
    </row>
    <row r="10" spans="1:4" ht="27.95" customHeight="1">
      <c r="A10" s="163">
        <v>8</v>
      </c>
      <c r="B10" s="141" t="s">
        <v>9</v>
      </c>
      <c r="C10" s="164">
        <v>43950</v>
      </c>
      <c r="D10" s="164">
        <v>17935</v>
      </c>
    </row>
    <row r="11" spans="1:4" ht="27.95" customHeight="1">
      <c r="A11" s="81">
        <v>9</v>
      </c>
      <c r="B11" s="44" t="s">
        <v>10</v>
      </c>
      <c r="C11" s="91">
        <v>50736</v>
      </c>
      <c r="D11" s="91">
        <v>24284</v>
      </c>
    </row>
    <row r="12" spans="1:4" ht="27.95" customHeight="1">
      <c r="A12" s="163">
        <v>10</v>
      </c>
      <c r="B12" s="141" t="s">
        <v>11</v>
      </c>
      <c r="C12" s="164">
        <v>18381</v>
      </c>
      <c r="D12" s="164">
        <v>8403</v>
      </c>
    </row>
    <row r="13" spans="1:4" ht="27.95" customHeight="1">
      <c r="A13" s="81">
        <v>11</v>
      </c>
      <c r="B13" s="44" t="s">
        <v>12</v>
      </c>
      <c r="C13" s="91">
        <v>37176</v>
      </c>
      <c r="D13" s="91">
        <v>16769</v>
      </c>
    </row>
    <row r="14" spans="1:4" ht="27.95" customHeight="1">
      <c r="A14" s="163">
        <v>12</v>
      </c>
      <c r="B14" s="141" t="s">
        <v>13</v>
      </c>
      <c r="C14" s="164">
        <v>36438</v>
      </c>
      <c r="D14" s="164">
        <v>22156</v>
      </c>
    </row>
    <row r="15" spans="1:4" ht="27.95" customHeight="1">
      <c r="A15" s="81">
        <v>13</v>
      </c>
      <c r="B15" s="44" t="s">
        <v>14</v>
      </c>
      <c r="C15" s="91">
        <v>22777</v>
      </c>
      <c r="D15" s="91">
        <v>10144</v>
      </c>
    </row>
    <row r="16" spans="1:4" ht="27.95" customHeight="1">
      <c r="A16" s="163">
        <v>14</v>
      </c>
      <c r="B16" s="141" t="s">
        <v>15</v>
      </c>
      <c r="C16" s="164">
        <v>36577</v>
      </c>
      <c r="D16" s="164">
        <v>16345</v>
      </c>
    </row>
    <row r="17" spans="1:4" ht="27.95" customHeight="1">
      <c r="A17" s="81">
        <v>15</v>
      </c>
      <c r="B17" s="44" t="s">
        <v>16</v>
      </c>
      <c r="C17" s="91">
        <v>25707</v>
      </c>
      <c r="D17" s="91">
        <v>14248</v>
      </c>
    </row>
    <row r="18" spans="1:4" ht="27.95" customHeight="1">
      <c r="A18" s="163">
        <v>16</v>
      </c>
      <c r="B18" s="141" t="s">
        <v>17</v>
      </c>
      <c r="C18" s="164">
        <v>41650</v>
      </c>
      <c r="D18" s="164">
        <v>18589</v>
      </c>
    </row>
    <row r="19" spans="1:4" ht="27.95" customHeight="1">
      <c r="A19" s="81">
        <v>17</v>
      </c>
      <c r="B19" s="44" t="s">
        <v>18</v>
      </c>
      <c r="C19" s="91">
        <v>51257</v>
      </c>
      <c r="D19" s="91">
        <v>26240</v>
      </c>
    </row>
    <row r="20" spans="1:4" ht="27.95" customHeight="1">
      <c r="A20" s="173">
        <v>18</v>
      </c>
      <c r="B20" s="174" t="s">
        <v>19</v>
      </c>
      <c r="C20" s="164">
        <v>67577</v>
      </c>
      <c r="D20" s="164">
        <v>27099</v>
      </c>
    </row>
    <row r="21" spans="1:4" ht="27.95" customHeight="1">
      <c r="A21" s="6"/>
      <c r="B21" s="32" t="s">
        <v>0</v>
      </c>
      <c r="C21" s="82">
        <f>SUM(C3:C20)</f>
        <v>1004425</v>
      </c>
      <c r="D21" s="82">
        <f>SUM(D3:D20)</f>
        <v>460065</v>
      </c>
    </row>
  </sheetData>
  <mergeCells count="1">
    <mergeCell ref="A1:D1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selection activeCell="E32" sqref="E32"/>
    </sheetView>
  </sheetViews>
  <sheetFormatPr defaultRowHeight="12.75"/>
  <cols>
    <col min="1" max="1" width="7.28515625" customWidth="1"/>
    <col min="2" max="2" width="28.425781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</cols>
  <sheetData>
    <row r="1" spans="1:15" ht="36.6" customHeight="1">
      <c r="A1" s="561" t="s">
        <v>287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</row>
    <row r="2" spans="1:15" ht="7.15" customHeight="1">
      <c r="A2" s="175"/>
      <c r="B2" s="176"/>
      <c r="C2" s="177"/>
      <c r="D2" s="178"/>
      <c r="E2" s="177"/>
      <c r="F2" s="177"/>
      <c r="G2" s="177"/>
      <c r="H2" s="177"/>
      <c r="I2" s="175"/>
      <c r="J2" s="175"/>
      <c r="K2" s="175"/>
      <c r="L2" s="175"/>
      <c r="M2" s="175"/>
      <c r="N2" s="175"/>
      <c r="O2" s="175"/>
    </row>
    <row r="3" spans="1:15" ht="15.6" customHeight="1">
      <c r="A3" s="562" t="s">
        <v>1</v>
      </c>
      <c r="B3" s="562" t="s">
        <v>33</v>
      </c>
      <c r="C3" s="562" t="s">
        <v>193</v>
      </c>
      <c r="D3" s="563" t="s">
        <v>31</v>
      </c>
      <c r="E3" s="564"/>
      <c r="F3" s="564"/>
      <c r="G3" s="564"/>
      <c r="H3" s="564"/>
      <c r="I3" s="564"/>
      <c r="J3" s="564"/>
      <c r="K3" s="564"/>
      <c r="L3" s="564"/>
      <c r="M3" s="564"/>
      <c r="N3" s="565"/>
      <c r="O3" s="562" t="s">
        <v>169</v>
      </c>
    </row>
    <row r="4" spans="1:15" ht="33" customHeight="1">
      <c r="A4" s="562"/>
      <c r="B4" s="562"/>
      <c r="C4" s="562"/>
      <c r="D4" s="179" t="s">
        <v>21</v>
      </c>
      <c r="E4" s="179" t="s">
        <v>22</v>
      </c>
      <c r="F4" s="179" t="s">
        <v>23</v>
      </c>
      <c r="G4" s="179" t="s">
        <v>32</v>
      </c>
      <c r="H4" s="179" t="s">
        <v>35</v>
      </c>
      <c r="I4" s="179" t="s">
        <v>36</v>
      </c>
      <c r="J4" s="179" t="s">
        <v>159</v>
      </c>
      <c r="K4" s="179" t="s">
        <v>167</v>
      </c>
      <c r="L4" s="179" t="s">
        <v>168</v>
      </c>
      <c r="M4" s="179" t="s">
        <v>160</v>
      </c>
      <c r="N4" s="179" t="s">
        <v>236</v>
      </c>
      <c r="O4" s="562"/>
    </row>
    <row r="5" spans="1:15" ht="18">
      <c r="A5" s="24">
        <v>1</v>
      </c>
      <c r="B5" s="44" t="s">
        <v>2</v>
      </c>
      <c r="C5" s="595">
        <v>380</v>
      </c>
      <c r="D5" s="280">
        <v>304</v>
      </c>
      <c r="E5" s="280">
        <v>61</v>
      </c>
      <c r="F5" s="280">
        <v>10</v>
      </c>
      <c r="G5" s="280">
        <v>2</v>
      </c>
      <c r="H5" s="280">
        <v>2</v>
      </c>
      <c r="I5" s="280">
        <v>1</v>
      </c>
      <c r="J5" s="280"/>
      <c r="K5" s="280"/>
      <c r="L5" s="280"/>
      <c r="M5" s="280"/>
      <c r="N5" s="280"/>
      <c r="O5" s="595">
        <v>1240</v>
      </c>
    </row>
    <row r="6" spans="1:15" ht="18">
      <c r="A6" s="140">
        <v>2</v>
      </c>
      <c r="B6" s="141" t="s">
        <v>3</v>
      </c>
      <c r="C6" s="590">
        <v>476</v>
      </c>
      <c r="D6" s="339">
        <v>355</v>
      </c>
      <c r="E6" s="339">
        <v>88</v>
      </c>
      <c r="F6" s="339">
        <v>23</v>
      </c>
      <c r="G6" s="339">
        <v>6</v>
      </c>
      <c r="H6" s="339">
        <v>2</v>
      </c>
      <c r="I6" s="339">
        <v>2</v>
      </c>
      <c r="J6" s="339"/>
      <c r="K6" s="339"/>
      <c r="L6" s="339"/>
      <c r="M6" s="339"/>
      <c r="N6" s="339"/>
      <c r="O6" s="590">
        <v>1598</v>
      </c>
    </row>
    <row r="7" spans="1:15" ht="18">
      <c r="A7" s="24">
        <v>3</v>
      </c>
      <c r="B7" s="44" t="s">
        <v>4</v>
      </c>
      <c r="C7" s="589">
        <v>600</v>
      </c>
      <c r="D7" s="280">
        <v>488</v>
      </c>
      <c r="E7" s="280">
        <v>83</v>
      </c>
      <c r="F7" s="280">
        <v>17</v>
      </c>
      <c r="G7" s="280">
        <v>6</v>
      </c>
      <c r="H7" s="280">
        <v>3</v>
      </c>
      <c r="I7" s="280">
        <v>3</v>
      </c>
      <c r="J7" s="280"/>
      <c r="K7" s="280"/>
      <c r="L7" s="280"/>
      <c r="M7" s="280"/>
      <c r="N7" s="280"/>
      <c r="O7" s="589">
        <v>1962</v>
      </c>
    </row>
    <row r="8" spans="1:15" ht="18">
      <c r="A8" s="140">
        <v>4</v>
      </c>
      <c r="B8" s="141" t="s">
        <v>5</v>
      </c>
      <c r="C8" s="590">
        <v>2103</v>
      </c>
      <c r="D8" s="339">
        <v>1726</v>
      </c>
      <c r="E8" s="339">
        <v>292</v>
      </c>
      <c r="F8" s="339">
        <v>55</v>
      </c>
      <c r="G8" s="339">
        <v>16</v>
      </c>
      <c r="H8" s="339">
        <v>10</v>
      </c>
      <c r="I8" s="339">
        <v>2</v>
      </c>
      <c r="J8" s="339">
        <v>1</v>
      </c>
      <c r="K8" s="339">
        <v>1</v>
      </c>
      <c r="L8" s="339"/>
      <c r="M8" s="339"/>
      <c r="N8" s="339"/>
      <c r="O8" s="590">
        <v>6822</v>
      </c>
    </row>
    <row r="9" spans="1:15" ht="18">
      <c r="A9" s="24">
        <v>5</v>
      </c>
      <c r="B9" s="44" t="s">
        <v>6</v>
      </c>
      <c r="C9" s="589">
        <v>1295</v>
      </c>
      <c r="D9" s="280">
        <v>1114</v>
      </c>
      <c r="E9" s="280">
        <v>133</v>
      </c>
      <c r="F9" s="280">
        <v>34</v>
      </c>
      <c r="G9" s="280">
        <v>10</v>
      </c>
      <c r="H9" s="280">
        <v>2</v>
      </c>
      <c r="I9" s="280">
        <v>1</v>
      </c>
      <c r="J9" s="280">
        <v>1</v>
      </c>
      <c r="K9" s="280"/>
      <c r="L9" s="280"/>
      <c r="M9" s="280"/>
      <c r="N9" s="280"/>
      <c r="O9" s="589">
        <v>4135</v>
      </c>
    </row>
    <row r="10" spans="1:15" ht="18">
      <c r="A10" s="140">
        <v>6</v>
      </c>
      <c r="B10" s="141" t="s">
        <v>7</v>
      </c>
      <c r="C10" s="590">
        <v>1555</v>
      </c>
      <c r="D10" s="339">
        <v>1265</v>
      </c>
      <c r="E10" s="339">
        <v>198</v>
      </c>
      <c r="F10" s="339">
        <v>68</v>
      </c>
      <c r="G10" s="339">
        <v>11</v>
      </c>
      <c r="H10" s="339">
        <v>6</v>
      </c>
      <c r="I10" s="339">
        <v>4</v>
      </c>
      <c r="J10" s="339">
        <v>1</v>
      </c>
      <c r="K10" s="339">
        <v>1</v>
      </c>
      <c r="L10" s="339"/>
      <c r="M10" s="339"/>
      <c r="N10" s="339"/>
      <c r="O10" s="590">
        <v>5086</v>
      </c>
    </row>
    <row r="11" spans="1:15" ht="18">
      <c r="A11" s="24">
        <v>7</v>
      </c>
      <c r="B11" s="44" t="s">
        <v>8</v>
      </c>
      <c r="C11" s="589">
        <v>572</v>
      </c>
      <c r="D11" s="280">
        <v>488</v>
      </c>
      <c r="E11" s="280">
        <v>62</v>
      </c>
      <c r="F11" s="280">
        <v>15</v>
      </c>
      <c r="G11" s="280">
        <v>5</v>
      </c>
      <c r="H11" s="280">
        <v>2</v>
      </c>
      <c r="I11" s="280">
        <v>0</v>
      </c>
      <c r="J11" s="280"/>
      <c r="K11" s="280"/>
      <c r="L11" s="280"/>
      <c r="M11" s="280"/>
      <c r="N11" s="280"/>
      <c r="O11" s="589">
        <v>1831</v>
      </c>
    </row>
    <row r="12" spans="1:15" ht="18">
      <c r="A12" s="140">
        <v>8</v>
      </c>
      <c r="B12" s="141" t="s">
        <v>9</v>
      </c>
      <c r="C12" s="590">
        <v>428</v>
      </c>
      <c r="D12" s="339">
        <v>359</v>
      </c>
      <c r="E12" s="339">
        <v>56</v>
      </c>
      <c r="F12" s="339">
        <v>5</v>
      </c>
      <c r="G12" s="339">
        <v>6</v>
      </c>
      <c r="H12" s="339">
        <v>1</v>
      </c>
      <c r="I12" s="339">
        <v>1</v>
      </c>
      <c r="J12" s="339"/>
      <c r="K12" s="339"/>
      <c r="L12" s="339"/>
      <c r="M12" s="339"/>
      <c r="N12" s="339"/>
      <c r="O12" s="590">
        <v>1377</v>
      </c>
    </row>
    <row r="13" spans="1:15" ht="18">
      <c r="A13" s="24">
        <v>9</v>
      </c>
      <c r="B13" s="44" t="s">
        <v>10</v>
      </c>
      <c r="C13" s="589">
        <v>641</v>
      </c>
      <c r="D13" s="280">
        <v>516</v>
      </c>
      <c r="E13" s="280">
        <v>94</v>
      </c>
      <c r="F13" s="280">
        <v>24</v>
      </c>
      <c r="G13" s="280">
        <v>7</v>
      </c>
      <c r="H13" s="280">
        <v>0</v>
      </c>
      <c r="I13" s="280">
        <v>0</v>
      </c>
      <c r="J13" s="280"/>
      <c r="K13" s="280"/>
      <c r="L13" s="280"/>
      <c r="M13" s="280"/>
      <c r="N13" s="280"/>
      <c r="O13" s="589">
        <v>2086</v>
      </c>
    </row>
    <row r="14" spans="1:15" ht="18">
      <c r="A14" s="140">
        <v>10</v>
      </c>
      <c r="B14" s="141" t="s">
        <v>11</v>
      </c>
      <c r="C14" s="590">
        <v>251</v>
      </c>
      <c r="D14" s="339">
        <v>208</v>
      </c>
      <c r="E14" s="339">
        <v>32</v>
      </c>
      <c r="F14" s="339">
        <v>7</v>
      </c>
      <c r="G14" s="339">
        <v>3</v>
      </c>
      <c r="H14" s="339">
        <v>0</v>
      </c>
      <c r="I14" s="339">
        <v>0</v>
      </c>
      <c r="J14" s="339"/>
      <c r="K14" s="339"/>
      <c r="L14" s="339"/>
      <c r="M14" s="339">
        <v>1</v>
      </c>
      <c r="N14" s="339"/>
      <c r="O14" s="590">
        <v>817</v>
      </c>
    </row>
    <row r="15" spans="1:15" ht="18">
      <c r="A15" s="24">
        <v>11</v>
      </c>
      <c r="B15" s="44" t="s">
        <v>12</v>
      </c>
      <c r="C15" s="589">
        <v>512</v>
      </c>
      <c r="D15" s="280">
        <v>424</v>
      </c>
      <c r="E15" s="280">
        <v>67</v>
      </c>
      <c r="F15" s="280">
        <v>15</v>
      </c>
      <c r="G15" s="280">
        <v>5</v>
      </c>
      <c r="H15" s="280">
        <v>0</v>
      </c>
      <c r="I15" s="280">
        <v>1</v>
      </c>
      <c r="J15" s="280"/>
      <c r="K15" s="280"/>
      <c r="L15" s="280"/>
      <c r="M15" s="280"/>
      <c r="N15" s="280"/>
      <c r="O15" s="589">
        <v>1653</v>
      </c>
    </row>
    <row r="16" spans="1:15" ht="18">
      <c r="A16" s="140">
        <v>12</v>
      </c>
      <c r="B16" s="141" t="s">
        <v>13</v>
      </c>
      <c r="C16" s="590">
        <v>552</v>
      </c>
      <c r="D16" s="339">
        <v>423</v>
      </c>
      <c r="E16" s="339">
        <v>100</v>
      </c>
      <c r="F16" s="339">
        <v>20</v>
      </c>
      <c r="G16" s="339">
        <v>4</v>
      </c>
      <c r="H16" s="339">
        <v>3</v>
      </c>
      <c r="I16" s="339">
        <v>2</v>
      </c>
      <c r="J16" s="339">
        <v>1</v>
      </c>
      <c r="K16" s="339"/>
      <c r="L16" s="339"/>
      <c r="M16" s="339"/>
      <c r="N16" s="339"/>
      <c r="O16" s="590">
        <v>1839</v>
      </c>
    </row>
    <row r="17" spans="1:15" ht="18">
      <c r="A17" s="24">
        <v>13</v>
      </c>
      <c r="B17" s="44" t="s">
        <v>14</v>
      </c>
      <c r="C17" s="589">
        <v>271</v>
      </c>
      <c r="D17" s="280">
        <v>213</v>
      </c>
      <c r="E17" s="280">
        <v>41</v>
      </c>
      <c r="F17" s="280">
        <v>9</v>
      </c>
      <c r="G17" s="280">
        <v>7</v>
      </c>
      <c r="H17" s="280">
        <v>0</v>
      </c>
      <c r="I17" s="280">
        <v>1</v>
      </c>
      <c r="J17" s="280"/>
      <c r="K17" s="280"/>
      <c r="L17" s="280"/>
      <c r="M17" s="280"/>
      <c r="N17" s="280"/>
      <c r="O17" s="589">
        <v>898</v>
      </c>
    </row>
    <row r="18" spans="1:15" ht="18">
      <c r="A18" s="140">
        <v>14</v>
      </c>
      <c r="B18" s="141" t="s">
        <v>15</v>
      </c>
      <c r="C18" s="590">
        <v>522</v>
      </c>
      <c r="D18" s="339">
        <v>405</v>
      </c>
      <c r="E18" s="339">
        <v>93</v>
      </c>
      <c r="F18" s="339">
        <v>13</v>
      </c>
      <c r="G18" s="339">
        <v>7</v>
      </c>
      <c r="H18" s="339">
        <v>4</v>
      </c>
      <c r="I18" s="339">
        <v>0</v>
      </c>
      <c r="J18" s="339"/>
      <c r="K18" s="339"/>
      <c r="L18" s="339"/>
      <c r="M18" s="339"/>
      <c r="N18" s="339"/>
      <c r="O18" s="590">
        <v>1722</v>
      </c>
    </row>
    <row r="19" spans="1:15" ht="18">
      <c r="A19" s="24">
        <v>15</v>
      </c>
      <c r="B19" s="44" t="s">
        <v>16</v>
      </c>
      <c r="C19" s="589">
        <v>360</v>
      </c>
      <c r="D19" s="280">
        <v>277</v>
      </c>
      <c r="E19" s="280">
        <v>64</v>
      </c>
      <c r="F19" s="280">
        <v>14</v>
      </c>
      <c r="G19" s="280">
        <v>2</v>
      </c>
      <c r="H19" s="280">
        <v>2</v>
      </c>
      <c r="I19" s="280">
        <v>0</v>
      </c>
      <c r="J19" s="280"/>
      <c r="K19" s="280">
        <v>1</v>
      </c>
      <c r="L19" s="280"/>
      <c r="M19" s="280"/>
      <c r="N19" s="280"/>
      <c r="O19" s="589">
        <v>1193</v>
      </c>
    </row>
    <row r="20" spans="1:15" ht="18">
      <c r="A20" s="140">
        <v>16</v>
      </c>
      <c r="B20" s="141" t="s">
        <v>17</v>
      </c>
      <c r="C20" s="590">
        <v>415</v>
      </c>
      <c r="D20" s="339">
        <v>347</v>
      </c>
      <c r="E20" s="339">
        <v>53</v>
      </c>
      <c r="F20" s="339">
        <v>11</v>
      </c>
      <c r="G20" s="339">
        <v>3</v>
      </c>
      <c r="H20" s="339">
        <v>0</v>
      </c>
      <c r="I20" s="339">
        <v>0</v>
      </c>
      <c r="J20" s="339"/>
      <c r="K20" s="339"/>
      <c r="L20" s="339"/>
      <c r="M20" s="339"/>
      <c r="N20" s="339">
        <v>1</v>
      </c>
      <c r="O20" s="590">
        <v>1339</v>
      </c>
    </row>
    <row r="21" spans="1:15" ht="18">
      <c r="A21" s="24">
        <v>17</v>
      </c>
      <c r="B21" s="44" t="s">
        <v>18</v>
      </c>
      <c r="C21" s="589">
        <v>475</v>
      </c>
      <c r="D21" s="280">
        <v>394</v>
      </c>
      <c r="E21" s="280">
        <v>65</v>
      </c>
      <c r="F21" s="280">
        <v>13</v>
      </c>
      <c r="G21" s="280">
        <v>3</v>
      </c>
      <c r="H21" s="280">
        <v>0</v>
      </c>
      <c r="I21" s="280">
        <v>0</v>
      </c>
      <c r="J21" s="280"/>
      <c r="K21" s="280"/>
      <c r="L21" s="280"/>
      <c r="M21" s="280"/>
      <c r="N21" s="280"/>
      <c r="O21" s="589">
        <v>1525</v>
      </c>
    </row>
    <row r="22" spans="1:15" ht="18">
      <c r="A22" s="140">
        <v>18</v>
      </c>
      <c r="B22" s="141" t="s">
        <v>19</v>
      </c>
      <c r="C22" s="590">
        <v>817</v>
      </c>
      <c r="D22" s="339">
        <v>671</v>
      </c>
      <c r="E22" s="339">
        <v>116</v>
      </c>
      <c r="F22" s="339">
        <v>20</v>
      </c>
      <c r="G22" s="339">
        <v>2</v>
      </c>
      <c r="H22" s="339">
        <v>5</v>
      </c>
      <c r="I22" s="339">
        <v>2</v>
      </c>
      <c r="J22" s="339">
        <v>1</v>
      </c>
      <c r="K22" s="339"/>
      <c r="L22" s="339"/>
      <c r="M22" s="339"/>
      <c r="N22" s="339"/>
      <c r="O22" s="590">
        <v>2649</v>
      </c>
    </row>
    <row r="23" spans="1:15" ht="15.75">
      <c r="A23" s="6"/>
      <c r="B23" s="32" t="s">
        <v>0</v>
      </c>
      <c r="C23" s="588">
        <f>SUM(C5:C22)</f>
        <v>12225</v>
      </c>
      <c r="D23" s="588">
        <f t="shared" ref="D23:O23" si="0">SUM(D5:D22)</f>
        <v>9977</v>
      </c>
      <c r="E23" s="588">
        <f t="shared" si="0"/>
        <v>1698</v>
      </c>
      <c r="F23" s="588">
        <f t="shared" si="0"/>
        <v>373</v>
      </c>
      <c r="G23" s="588">
        <f t="shared" si="0"/>
        <v>105</v>
      </c>
      <c r="H23" s="588">
        <f t="shared" si="0"/>
        <v>42</v>
      </c>
      <c r="I23" s="588">
        <f t="shared" si="0"/>
        <v>20</v>
      </c>
      <c r="J23" s="588">
        <f t="shared" si="0"/>
        <v>5</v>
      </c>
      <c r="K23" s="588">
        <f t="shared" si="0"/>
        <v>3</v>
      </c>
      <c r="L23" s="588">
        <f t="shared" si="0"/>
        <v>0</v>
      </c>
      <c r="M23" s="588">
        <f t="shared" si="0"/>
        <v>1</v>
      </c>
      <c r="N23" s="588">
        <f t="shared" si="0"/>
        <v>1</v>
      </c>
      <c r="O23" s="588">
        <f t="shared" si="0"/>
        <v>39772</v>
      </c>
    </row>
    <row r="24" spans="1:15" ht="18.75">
      <c r="A24" s="175"/>
      <c r="B24" s="175"/>
      <c r="C24" s="177"/>
      <c r="D24" s="177"/>
      <c r="E24" s="177"/>
      <c r="F24" s="177"/>
      <c r="G24" s="177"/>
      <c r="H24" s="177"/>
      <c r="I24" s="175"/>
      <c r="J24" s="175"/>
      <c r="K24" s="175"/>
      <c r="L24" s="175"/>
      <c r="M24" s="175"/>
      <c r="N24" s="175"/>
      <c r="O24" s="175"/>
    </row>
  </sheetData>
  <mergeCells count="6">
    <mergeCell ref="A1:O1"/>
    <mergeCell ref="O3:O4"/>
    <mergeCell ref="A3:A4"/>
    <mergeCell ref="B3:B4"/>
    <mergeCell ref="C3:C4"/>
    <mergeCell ref="D3:N3"/>
  </mergeCells>
  <phoneticPr fontId="21" type="noConversion"/>
  <pageMargins left="0.7" right="0.7" top="0.75" bottom="0.75" header="0.3" footer="0.3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90" zoomScaleNormal="90" workbookViewId="0">
      <selection activeCell="G26" sqref="G26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customWidth="1"/>
    <col min="7" max="7" width="73.42578125" customWidth="1"/>
    <col min="8" max="8" width="7.7109375" customWidth="1"/>
    <col min="9" max="9" width="11.5703125" bestFit="1" customWidth="1"/>
    <col min="10" max="10" width="12.28515625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57.75" customHeight="1">
      <c r="A1" s="316" t="s">
        <v>226</v>
      </c>
      <c r="B1" s="317"/>
      <c r="C1" s="317"/>
      <c r="D1" s="317"/>
      <c r="E1" s="317"/>
      <c r="F1" s="318"/>
      <c r="G1" s="317"/>
      <c r="H1" s="317"/>
      <c r="I1" s="317"/>
      <c r="J1" s="317"/>
    </row>
    <row r="2" spans="1:10" ht="89.25" customHeight="1">
      <c r="A2" s="101" t="s">
        <v>1</v>
      </c>
      <c r="B2" s="101" t="s">
        <v>41</v>
      </c>
      <c r="C2" s="235" t="s">
        <v>251</v>
      </c>
      <c r="D2" s="235" t="s">
        <v>250</v>
      </c>
      <c r="E2" s="21"/>
      <c r="F2" s="573"/>
      <c r="G2" s="575" t="s">
        <v>252</v>
      </c>
      <c r="H2" s="569" t="s">
        <v>173</v>
      </c>
      <c r="I2" s="569" t="s">
        <v>174</v>
      </c>
      <c r="J2" s="569" t="s">
        <v>175</v>
      </c>
    </row>
    <row r="3" spans="1:10" ht="18">
      <c r="A3" s="311">
        <v>1</v>
      </c>
      <c r="B3" s="44" t="s">
        <v>2</v>
      </c>
      <c r="C3" s="585">
        <v>3323</v>
      </c>
      <c r="D3" s="585">
        <v>3241</v>
      </c>
      <c r="E3" s="21"/>
      <c r="F3" s="574"/>
      <c r="G3" s="576"/>
      <c r="H3" s="570"/>
      <c r="I3" s="570"/>
      <c r="J3" s="570"/>
    </row>
    <row r="4" spans="1:10" ht="18">
      <c r="A4" s="162">
        <v>2</v>
      </c>
      <c r="B4" s="141" t="s">
        <v>3</v>
      </c>
      <c r="C4" s="584">
        <v>3752</v>
      </c>
      <c r="D4" s="584">
        <v>3514</v>
      </c>
      <c r="E4" s="21"/>
      <c r="F4" s="236">
        <v>1</v>
      </c>
      <c r="G4" s="237" t="s">
        <v>176</v>
      </c>
      <c r="H4" s="238" t="s">
        <v>177</v>
      </c>
      <c r="I4" s="586" t="s">
        <v>291</v>
      </c>
      <c r="J4" s="586" t="s">
        <v>292</v>
      </c>
    </row>
    <row r="5" spans="1:10" ht="18">
      <c r="A5" s="311">
        <v>3</v>
      </c>
      <c r="B5" s="44" t="s">
        <v>4</v>
      </c>
      <c r="C5" s="585">
        <v>9304</v>
      </c>
      <c r="D5" s="585">
        <v>8815</v>
      </c>
      <c r="E5" s="21"/>
      <c r="F5" s="240"/>
      <c r="G5" s="241" t="s">
        <v>178</v>
      </c>
      <c r="H5" s="242" t="s">
        <v>179</v>
      </c>
      <c r="I5" s="586" t="s">
        <v>293</v>
      </c>
      <c r="J5" s="586" t="s">
        <v>294</v>
      </c>
    </row>
    <row r="6" spans="1:10" ht="18">
      <c r="A6" s="162">
        <v>4</v>
      </c>
      <c r="B6" s="141" t="s">
        <v>5</v>
      </c>
      <c r="C6" s="584">
        <v>22037</v>
      </c>
      <c r="D6" s="584">
        <v>21131</v>
      </c>
      <c r="E6" s="21"/>
      <c r="F6" s="240"/>
      <c r="G6" s="243" t="s">
        <v>134</v>
      </c>
      <c r="H6" s="242" t="s">
        <v>180</v>
      </c>
      <c r="I6" s="586" t="s">
        <v>295</v>
      </c>
      <c r="J6" s="586" t="s">
        <v>296</v>
      </c>
    </row>
    <row r="7" spans="1:10" ht="18">
      <c r="A7" s="311">
        <v>5</v>
      </c>
      <c r="B7" s="44" t="s">
        <v>6</v>
      </c>
      <c r="C7" s="585">
        <v>18999</v>
      </c>
      <c r="D7" s="585">
        <v>18475</v>
      </c>
      <c r="E7" s="21"/>
      <c r="F7" s="240"/>
      <c r="G7" s="243" t="s">
        <v>135</v>
      </c>
      <c r="H7" s="242" t="s">
        <v>181</v>
      </c>
      <c r="I7" s="586" t="s">
        <v>297</v>
      </c>
      <c r="J7" s="586" t="s">
        <v>298</v>
      </c>
    </row>
    <row r="8" spans="1:10" ht="18" customHeight="1">
      <c r="A8" s="162">
        <v>6</v>
      </c>
      <c r="B8" s="141" t="s">
        <v>7</v>
      </c>
      <c r="C8" s="584">
        <v>16580</v>
      </c>
      <c r="D8" s="584">
        <v>16085</v>
      </c>
      <c r="E8" s="21"/>
      <c r="F8" s="581"/>
      <c r="G8" s="582" t="s">
        <v>182</v>
      </c>
      <c r="H8" s="581" t="s">
        <v>183</v>
      </c>
      <c r="I8" s="566">
        <v>5407</v>
      </c>
      <c r="J8" s="566">
        <v>2975</v>
      </c>
    </row>
    <row r="9" spans="1:10" ht="18">
      <c r="A9" s="311">
        <v>7</v>
      </c>
      <c r="B9" s="44" t="s">
        <v>8</v>
      </c>
      <c r="C9" s="585">
        <v>7307</v>
      </c>
      <c r="D9" s="585">
        <v>6941</v>
      </c>
      <c r="E9" s="21"/>
      <c r="F9" s="581"/>
      <c r="G9" s="583"/>
      <c r="H9" s="581"/>
      <c r="I9" s="568"/>
      <c r="J9" s="568"/>
    </row>
    <row r="10" spans="1:10" ht="24.75">
      <c r="A10" s="162">
        <v>8</v>
      </c>
      <c r="B10" s="141" t="s">
        <v>9</v>
      </c>
      <c r="C10" s="584">
        <v>4089</v>
      </c>
      <c r="D10" s="584">
        <v>3978</v>
      </c>
      <c r="E10" s="21"/>
      <c r="F10" s="236"/>
      <c r="G10" s="243" t="s">
        <v>184</v>
      </c>
      <c r="H10" s="242" t="s">
        <v>185</v>
      </c>
      <c r="I10" s="239">
        <v>4770</v>
      </c>
      <c r="J10" s="239">
        <v>2570</v>
      </c>
    </row>
    <row r="11" spans="1:10" ht="18">
      <c r="A11" s="311">
        <v>9</v>
      </c>
      <c r="B11" s="44" t="s">
        <v>10</v>
      </c>
      <c r="C11" s="585">
        <v>7831</v>
      </c>
      <c r="D11" s="585">
        <v>7554</v>
      </c>
      <c r="E11" s="21"/>
      <c r="F11" s="244" t="s">
        <v>91</v>
      </c>
      <c r="G11" s="245" t="s">
        <v>186</v>
      </c>
      <c r="H11" s="242" t="s">
        <v>187</v>
      </c>
      <c r="I11" s="239">
        <v>105478</v>
      </c>
      <c r="J11" s="239">
        <v>103197</v>
      </c>
    </row>
    <row r="12" spans="1:10" ht="18">
      <c r="A12" s="162">
        <v>10</v>
      </c>
      <c r="B12" s="141" t="s">
        <v>11</v>
      </c>
      <c r="C12" s="584">
        <v>2731</v>
      </c>
      <c r="D12" s="584">
        <v>2580</v>
      </c>
      <c r="E12" s="21"/>
      <c r="F12" s="240"/>
      <c r="G12" s="243" t="s">
        <v>136</v>
      </c>
      <c r="H12" s="242" t="s">
        <v>188</v>
      </c>
      <c r="I12" s="239">
        <v>100380</v>
      </c>
      <c r="J12" s="239">
        <v>100380</v>
      </c>
    </row>
    <row r="13" spans="1:10" ht="18">
      <c r="A13" s="311">
        <v>11</v>
      </c>
      <c r="B13" s="44" t="s">
        <v>12</v>
      </c>
      <c r="C13" s="585">
        <v>4864</v>
      </c>
      <c r="D13" s="585">
        <v>4598</v>
      </c>
      <c r="E13" s="21"/>
      <c r="F13" s="240"/>
      <c r="G13" s="243" t="s">
        <v>137</v>
      </c>
      <c r="H13" s="242" t="s">
        <v>189</v>
      </c>
      <c r="I13" s="239">
        <v>5098</v>
      </c>
      <c r="J13" s="239">
        <v>2817</v>
      </c>
    </row>
    <row r="14" spans="1:10" ht="18" customHeight="1">
      <c r="A14" s="162">
        <v>12</v>
      </c>
      <c r="B14" s="141" t="s">
        <v>13</v>
      </c>
      <c r="C14" s="584">
        <v>7832</v>
      </c>
      <c r="D14" s="584">
        <v>7050</v>
      </c>
      <c r="E14" s="21"/>
      <c r="F14" s="577" t="s">
        <v>92</v>
      </c>
      <c r="G14" s="578" t="s">
        <v>190</v>
      </c>
      <c r="H14" s="581" t="s">
        <v>191</v>
      </c>
      <c r="I14" s="566">
        <v>7533</v>
      </c>
      <c r="J14" s="566">
        <v>2895</v>
      </c>
    </row>
    <row r="15" spans="1:10" ht="18">
      <c r="A15" s="311">
        <v>13</v>
      </c>
      <c r="B15" s="44" t="s">
        <v>14</v>
      </c>
      <c r="C15" s="585">
        <v>3059</v>
      </c>
      <c r="D15" s="585">
        <v>2843</v>
      </c>
      <c r="E15" s="21"/>
      <c r="F15" s="577"/>
      <c r="G15" s="579"/>
      <c r="H15" s="581"/>
      <c r="I15" s="567"/>
      <c r="J15" s="567"/>
    </row>
    <row r="16" spans="1:10" ht="18">
      <c r="A16" s="162">
        <v>14</v>
      </c>
      <c r="B16" s="141" t="s">
        <v>15</v>
      </c>
      <c r="C16" s="584">
        <v>5521</v>
      </c>
      <c r="D16" s="584">
        <v>5343</v>
      </c>
      <c r="E16" s="21"/>
      <c r="F16" s="577"/>
      <c r="G16" s="579"/>
      <c r="H16" s="581"/>
      <c r="I16" s="567"/>
      <c r="J16" s="567"/>
    </row>
    <row r="17" spans="1:11" ht="18">
      <c r="A17" s="311">
        <v>15</v>
      </c>
      <c r="B17" s="44" t="s">
        <v>16</v>
      </c>
      <c r="C17" s="585">
        <v>5112</v>
      </c>
      <c r="D17" s="585">
        <v>4731</v>
      </c>
      <c r="E17" s="21"/>
      <c r="F17" s="577"/>
      <c r="G17" s="580"/>
      <c r="H17" s="581"/>
      <c r="I17" s="568"/>
      <c r="J17" s="568"/>
    </row>
    <row r="18" spans="1:11" ht="18">
      <c r="A18" s="162">
        <v>16</v>
      </c>
      <c r="B18" s="141" t="s">
        <v>17</v>
      </c>
      <c r="C18" s="584">
        <v>4263</v>
      </c>
      <c r="D18" s="584">
        <v>4145</v>
      </c>
      <c r="E18" s="21"/>
      <c r="F18" s="246">
        <v>4</v>
      </c>
      <c r="G18" s="247" t="s">
        <v>192</v>
      </c>
      <c r="H18" s="248"/>
      <c r="I18" s="335">
        <f>I14+I11+I4</f>
        <v>159565</v>
      </c>
      <c r="J18" s="335">
        <f>J14+J11+J4</f>
        <v>126034</v>
      </c>
      <c r="K18" s="22"/>
    </row>
    <row r="19" spans="1:11" ht="18">
      <c r="A19" s="311">
        <v>17</v>
      </c>
      <c r="B19" s="44" t="s">
        <v>18</v>
      </c>
      <c r="C19" s="585">
        <v>5492</v>
      </c>
      <c r="D19" s="585">
        <v>5430</v>
      </c>
      <c r="E19" s="21"/>
      <c r="F19" s="249"/>
      <c r="G19" s="21"/>
      <c r="H19" s="21"/>
      <c r="I19" s="21"/>
      <c r="J19" s="21"/>
    </row>
    <row r="20" spans="1:11" ht="18">
      <c r="A20" s="162">
        <v>18</v>
      </c>
      <c r="B20" s="141" t="s">
        <v>19</v>
      </c>
      <c r="C20" s="584">
        <v>9530</v>
      </c>
      <c r="D20" s="584">
        <v>9239</v>
      </c>
      <c r="E20" s="21"/>
      <c r="F20" s="249"/>
      <c r="G20" s="21"/>
      <c r="H20" s="21"/>
      <c r="I20" s="21"/>
      <c r="J20" s="21"/>
    </row>
    <row r="21" spans="1:11" ht="18">
      <c r="A21" s="571" t="s">
        <v>0</v>
      </c>
      <c r="B21" s="572"/>
      <c r="C21" s="310"/>
      <c r="D21" s="101">
        <v>135693</v>
      </c>
      <c r="E21" s="21"/>
      <c r="F21" s="249"/>
      <c r="G21" s="21"/>
      <c r="H21" s="21"/>
      <c r="I21" s="21"/>
      <c r="J21" s="21"/>
    </row>
    <row r="22" spans="1:11">
      <c r="A22" s="21"/>
      <c r="B22" s="21"/>
      <c r="C22" s="21"/>
      <c r="D22" s="21"/>
      <c r="E22" s="21"/>
      <c r="F22" s="249"/>
      <c r="G22" s="21"/>
      <c r="H22" s="21"/>
      <c r="I22" s="21"/>
      <c r="J22" s="21"/>
    </row>
  </sheetData>
  <mergeCells count="16">
    <mergeCell ref="J8:J9"/>
    <mergeCell ref="J14:J17"/>
    <mergeCell ref="J2:J3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F8:F9"/>
    <mergeCell ref="G8:G9"/>
    <mergeCell ref="H8:H9"/>
    <mergeCell ref="I8:I9"/>
  </mergeCells>
  <pageMargins left="0.25" right="0.25" top="0.75" bottom="0.75" header="0.3" footer="0.3"/>
  <pageSetup paperSize="9" scale="8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70" zoomScaleNormal="70" workbookViewId="0">
      <selection activeCell="B32" sqref="B32"/>
    </sheetView>
  </sheetViews>
  <sheetFormatPr defaultRowHeight="12.75"/>
  <cols>
    <col min="1" max="1" width="6.7109375" customWidth="1"/>
    <col min="2" max="2" width="23.7109375" customWidth="1"/>
    <col min="3" max="3" width="26.140625" customWidth="1"/>
    <col min="4" max="4" width="27.5703125" customWidth="1"/>
    <col min="5" max="5" width="26" customWidth="1"/>
    <col min="6" max="6" width="28.28515625" customWidth="1"/>
  </cols>
  <sheetData>
    <row r="1" spans="1:6" ht="87.75" customHeight="1">
      <c r="A1" s="376" t="s">
        <v>220</v>
      </c>
      <c r="B1" s="376"/>
      <c r="C1" s="376"/>
      <c r="D1" s="376"/>
      <c r="E1" s="376"/>
      <c r="F1" s="376"/>
    </row>
    <row r="2" spans="1:6" ht="20.25" customHeight="1">
      <c r="A2" s="382" t="s">
        <v>1</v>
      </c>
      <c r="B2" s="384" t="s">
        <v>41</v>
      </c>
      <c r="C2" s="377" t="s">
        <v>49</v>
      </c>
      <c r="D2" s="386"/>
      <c r="E2" s="377" t="s">
        <v>50</v>
      </c>
      <c r="F2" s="378"/>
    </row>
    <row r="3" spans="1:6" ht="76.5" customHeight="1">
      <c r="A3" s="382"/>
      <c r="B3" s="384"/>
      <c r="C3" s="379" t="s">
        <v>275</v>
      </c>
      <c r="D3" s="379" t="s">
        <v>229</v>
      </c>
      <c r="E3" s="379" t="s">
        <v>276</v>
      </c>
      <c r="F3" s="379" t="s">
        <v>221</v>
      </c>
    </row>
    <row r="4" spans="1:6" ht="15.6" customHeight="1" thickBot="1">
      <c r="A4" s="383"/>
      <c r="B4" s="385"/>
      <c r="C4" s="380"/>
      <c r="D4" s="380"/>
      <c r="E4" s="380"/>
      <c r="F4" s="380"/>
    </row>
    <row r="5" spans="1:6" ht="27.95" customHeight="1" thickTop="1">
      <c r="A5" s="36">
        <v>1</v>
      </c>
      <c r="B5" s="37" t="s">
        <v>2</v>
      </c>
      <c r="C5" s="30">
        <v>67</v>
      </c>
      <c r="D5" s="30">
        <v>70</v>
      </c>
      <c r="E5" s="30">
        <v>4316</v>
      </c>
      <c r="F5" s="30">
        <v>4616</v>
      </c>
    </row>
    <row r="6" spans="1:6" ht="27.95" customHeight="1">
      <c r="A6" s="140">
        <v>2</v>
      </c>
      <c r="B6" s="141" t="s">
        <v>3</v>
      </c>
      <c r="C6" s="147">
        <v>23</v>
      </c>
      <c r="D6" s="147">
        <v>26</v>
      </c>
      <c r="E6" s="147">
        <v>2027</v>
      </c>
      <c r="F6" s="147">
        <v>2162</v>
      </c>
    </row>
    <row r="7" spans="1:6" ht="27.95" customHeight="1">
      <c r="A7" s="24">
        <v>3</v>
      </c>
      <c r="B7" s="44" t="s">
        <v>4</v>
      </c>
      <c r="C7" s="29">
        <v>60</v>
      </c>
      <c r="D7" s="29">
        <v>63</v>
      </c>
      <c r="E7" s="29">
        <v>5478</v>
      </c>
      <c r="F7" s="29">
        <v>5938</v>
      </c>
    </row>
    <row r="8" spans="1:6" ht="27.95" customHeight="1">
      <c r="A8" s="140">
        <v>4</v>
      </c>
      <c r="B8" s="141" t="s">
        <v>5</v>
      </c>
      <c r="C8" s="147">
        <v>326</v>
      </c>
      <c r="D8" s="147">
        <v>341</v>
      </c>
      <c r="E8" s="147">
        <v>16130</v>
      </c>
      <c r="F8" s="147">
        <v>17353</v>
      </c>
    </row>
    <row r="9" spans="1:6" ht="27.95" customHeight="1">
      <c r="A9" s="24">
        <v>5</v>
      </c>
      <c r="B9" s="44" t="s">
        <v>6</v>
      </c>
      <c r="C9" s="29">
        <v>112</v>
      </c>
      <c r="D9" s="29">
        <v>113</v>
      </c>
      <c r="E9" s="29">
        <v>8703</v>
      </c>
      <c r="F9" s="29">
        <v>9288</v>
      </c>
    </row>
    <row r="10" spans="1:6" ht="27.95" customHeight="1">
      <c r="A10" s="140">
        <v>6</v>
      </c>
      <c r="B10" s="141" t="s">
        <v>7</v>
      </c>
      <c r="C10" s="147">
        <v>189</v>
      </c>
      <c r="D10" s="147">
        <v>197</v>
      </c>
      <c r="E10" s="147">
        <v>15023</v>
      </c>
      <c r="F10" s="147">
        <v>15976</v>
      </c>
    </row>
    <row r="11" spans="1:6" ht="27.95" customHeight="1">
      <c r="A11" s="24">
        <v>7</v>
      </c>
      <c r="B11" s="44" t="s">
        <v>8</v>
      </c>
      <c r="C11" s="29">
        <v>100</v>
      </c>
      <c r="D11" s="29">
        <v>108</v>
      </c>
      <c r="E11" s="29">
        <v>4758</v>
      </c>
      <c r="F11" s="29">
        <v>5129</v>
      </c>
    </row>
    <row r="12" spans="1:6" ht="27.95" customHeight="1">
      <c r="A12" s="140">
        <v>8</v>
      </c>
      <c r="B12" s="141" t="s">
        <v>9</v>
      </c>
      <c r="C12" s="147">
        <v>79</v>
      </c>
      <c r="D12" s="147">
        <v>83</v>
      </c>
      <c r="E12" s="147">
        <v>4964</v>
      </c>
      <c r="F12" s="147">
        <v>5453</v>
      </c>
    </row>
    <row r="13" spans="1:6" ht="27.95" customHeight="1">
      <c r="A13" s="24">
        <v>9</v>
      </c>
      <c r="B13" s="44" t="s">
        <v>10</v>
      </c>
      <c r="C13" s="29">
        <v>90</v>
      </c>
      <c r="D13" s="29">
        <v>92</v>
      </c>
      <c r="E13" s="29">
        <v>5896</v>
      </c>
      <c r="F13" s="29">
        <v>6310</v>
      </c>
    </row>
    <row r="14" spans="1:6" ht="27.95" customHeight="1">
      <c r="A14" s="140">
        <v>10</v>
      </c>
      <c r="B14" s="141" t="s">
        <v>11</v>
      </c>
      <c r="C14" s="147">
        <v>32</v>
      </c>
      <c r="D14" s="147">
        <v>33</v>
      </c>
      <c r="E14" s="147">
        <v>1977</v>
      </c>
      <c r="F14" s="147">
        <v>2125</v>
      </c>
    </row>
    <row r="15" spans="1:6" ht="27.95" customHeight="1">
      <c r="A15" s="24">
        <v>11</v>
      </c>
      <c r="B15" s="44" t="s">
        <v>12</v>
      </c>
      <c r="C15" s="29">
        <v>62</v>
      </c>
      <c r="D15" s="29">
        <v>68</v>
      </c>
      <c r="E15" s="29">
        <v>3622</v>
      </c>
      <c r="F15" s="29">
        <v>3980</v>
      </c>
    </row>
    <row r="16" spans="1:6" ht="27.95" customHeight="1">
      <c r="A16" s="140">
        <v>12</v>
      </c>
      <c r="B16" s="141" t="s">
        <v>13</v>
      </c>
      <c r="C16" s="147">
        <v>69</v>
      </c>
      <c r="D16" s="147">
        <v>69</v>
      </c>
      <c r="E16" s="147">
        <v>4733</v>
      </c>
      <c r="F16" s="147">
        <v>5092</v>
      </c>
    </row>
    <row r="17" spans="1:6" ht="27.95" customHeight="1">
      <c r="A17" s="24">
        <v>13</v>
      </c>
      <c r="B17" s="44" t="s">
        <v>14</v>
      </c>
      <c r="C17" s="29">
        <v>32</v>
      </c>
      <c r="D17" s="29">
        <v>32</v>
      </c>
      <c r="E17" s="29">
        <v>2647</v>
      </c>
      <c r="F17" s="29">
        <v>2840</v>
      </c>
    </row>
    <row r="18" spans="1:6" ht="27.95" customHeight="1">
      <c r="A18" s="140">
        <v>14</v>
      </c>
      <c r="B18" s="141" t="s">
        <v>15</v>
      </c>
      <c r="C18" s="147">
        <v>55</v>
      </c>
      <c r="D18" s="147">
        <v>58</v>
      </c>
      <c r="E18" s="147">
        <v>3355</v>
      </c>
      <c r="F18" s="147">
        <v>3520</v>
      </c>
    </row>
    <row r="19" spans="1:6" ht="27.95" customHeight="1">
      <c r="A19" s="24">
        <v>15</v>
      </c>
      <c r="B19" s="44" t="s">
        <v>16</v>
      </c>
      <c r="C19" s="29">
        <v>43</v>
      </c>
      <c r="D19" s="29">
        <v>47</v>
      </c>
      <c r="E19" s="29">
        <v>2914</v>
      </c>
      <c r="F19" s="29">
        <v>3145</v>
      </c>
    </row>
    <row r="20" spans="1:6" ht="27.95" customHeight="1">
      <c r="A20" s="140">
        <v>16</v>
      </c>
      <c r="B20" s="141" t="s">
        <v>17</v>
      </c>
      <c r="C20" s="147">
        <v>89</v>
      </c>
      <c r="D20" s="147">
        <v>91</v>
      </c>
      <c r="E20" s="147">
        <v>9142</v>
      </c>
      <c r="F20" s="147">
        <v>9610</v>
      </c>
    </row>
    <row r="21" spans="1:6" ht="27.95" customHeight="1">
      <c r="A21" s="24">
        <v>17</v>
      </c>
      <c r="B21" s="44" t="s">
        <v>18</v>
      </c>
      <c r="C21" s="29">
        <v>79</v>
      </c>
      <c r="D21" s="29">
        <v>82</v>
      </c>
      <c r="E21" s="29">
        <v>5334</v>
      </c>
      <c r="F21" s="29">
        <v>5628</v>
      </c>
    </row>
    <row r="22" spans="1:6" ht="27.95" customHeight="1">
      <c r="A22" s="140">
        <v>18</v>
      </c>
      <c r="B22" s="141" t="s">
        <v>19</v>
      </c>
      <c r="C22" s="147">
        <v>89</v>
      </c>
      <c r="D22" s="147">
        <v>91</v>
      </c>
      <c r="E22" s="147">
        <v>6639</v>
      </c>
      <c r="F22" s="147">
        <v>7248</v>
      </c>
    </row>
    <row r="23" spans="1:6" ht="26.25" customHeight="1">
      <c r="A23" s="336"/>
      <c r="B23" s="337" t="s">
        <v>0</v>
      </c>
      <c r="C23" s="335">
        <v>1596</v>
      </c>
      <c r="D23" s="335">
        <f>SUM(D5:D22)</f>
        <v>1664</v>
      </c>
      <c r="E23" s="101">
        <v>107658</v>
      </c>
      <c r="F23" s="335">
        <f>SUM(F5:F22)</f>
        <v>115413</v>
      </c>
    </row>
    <row r="24" spans="1:6" ht="35.25" customHeight="1">
      <c r="A24" s="381" t="s">
        <v>20</v>
      </c>
      <c r="B24" s="381"/>
      <c r="C24" s="381"/>
      <c r="D24" s="381"/>
      <c r="E24" s="381"/>
      <c r="F24" s="381"/>
    </row>
  </sheetData>
  <mergeCells count="10">
    <mergeCell ref="A1:F1"/>
    <mergeCell ref="E2:F2"/>
    <mergeCell ref="E3:E4"/>
    <mergeCell ref="D3:D4"/>
    <mergeCell ref="A24:F24"/>
    <mergeCell ref="F3:F4"/>
    <mergeCell ref="A2:A4"/>
    <mergeCell ref="B2:B4"/>
    <mergeCell ref="C2:D2"/>
    <mergeCell ref="C3:C4"/>
  </mergeCells>
  <phoneticPr fontId="2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zoomScale="70" zoomScaleNormal="70" workbookViewId="0">
      <selection activeCell="AH8" sqref="AH8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9.85546875" customWidth="1"/>
    <col min="30" max="30" width="33.7109375" customWidth="1"/>
    <col min="31" max="31" width="29.7109375" customWidth="1"/>
    <col min="32" max="32" width="34.7109375" customWidth="1"/>
    <col min="33" max="33" width="23.7109375" customWidth="1"/>
    <col min="34" max="34" width="25.7109375" customWidth="1"/>
    <col min="35" max="35" width="21.42578125" customWidth="1"/>
  </cols>
  <sheetData>
    <row r="1" spans="1:44" s="7" customFormat="1" ht="87.75" customHeight="1">
      <c r="A1" s="376" t="s">
        <v>24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</row>
    <row r="2" spans="1:44" ht="42" customHeight="1">
      <c r="A2" s="389" t="s">
        <v>274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221"/>
      <c r="AH2" s="221"/>
      <c r="AI2" s="221"/>
      <c r="AJ2" s="221"/>
      <c r="AK2" s="221"/>
      <c r="AL2" s="59"/>
      <c r="AM2" s="59"/>
      <c r="AN2" s="59"/>
      <c r="AO2" s="59"/>
      <c r="AP2" s="59"/>
      <c r="AQ2" s="59"/>
      <c r="AR2" s="59"/>
    </row>
    <row r="3" spans="1:44" ht="16.899999999999999" customHeight="1">
      <c r="A3" s="384" t="s">
        <v>40</v>
      </c>
      <c r="B3" s="394" t="s">
        <v>41</v>
      </c>
      <c r="C3" s="397" t="s">
        <v>170</v>
      </c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87" t="s">
        <v>207</v>
      </c>
      <c r="AD3" s="387"/>
      <c r="AE3" s="387" t="s">
        <v>222</v>
      </c>
      <c r="AF3" s="387"/>
      <c r="AG3" s="59"/>
      <c r="AH3" s="59"/>
      <c r="AI3" s="59"/>
      <c r="AJ3" s="59"/>
      <c r="AK3" s="59"/>
      <c r="AL3" s="222"/>
      <c r="AM3" s="222"/>
      <c r="AN3" s="222"/>
      <c r="AO3" s="222"/>
      <c r="AP3" s="222"/>
      <c r="AQ3" s="222"/>
      <c r="AR3" s="222"/>
    </row>
    <row r="4" spans="1:44" ht="13.15" customHeight="1">
      <c r="A4" s="384"/>
      <c r="B4" s="395"/>
      <c r="C4" s="390" t="s">
        <v>52</v>
      </c>
      <c r="D4" s="390"/>
      <c r="E4" s="390"/>
      <c r="F4" s="390"/>
      <c r="G4" s="390" t="s">
        <v>53</v>
      </c>
      <c r="H4" s="390"/>
      <c r="I4" s="390"/>
      <c r="J4" s="390"/>
      <c r="K4" s="390" t="s">
        <v>54</v>
      </c>
      <c r="L4" s="390"/>
      <c r="M4" s="390"/>
      <c r="N4" s="390"/>
      <c r="O4" s="390" t="s">
        <v>55</v>
      </c>
      <c r="P4" s="390"/>
      <c r="Q4" s="390"/>
      <c r="R4" s="390"/>
      <c r="S4" s="390" t="s">
        <v>56</v>
      </c>
      <c r="T4" s="390"/>
      <c r="U4" s="390"/>
      <c r="V4" s="390"/>
      <c r="W4" s="390" t="s">
        <v>57</v>
      </c>
      <c r="X4" s="390"/>
      <c r="Y4" s="390"/>
      <c r="Z4" s="390"/>
      <c r="AA4" s="392" t="s">
        <v>0</v>
      </c>
      <c r="AB4" s="392"/>
      <c r="AC4" s="387"/>
      <c r="AD4" s="387"/>
      <c r="AE4" s="387"/>
      <c r="AF4" s="387"/>
      <c r="AG4" s="222"/>
      <c r="AH4" s="222"/>
      <c r="AI4" s="222"/>
      <c r="AJ4" s="222"/>
      <c r="AK4" s="222"/>
      <c r="AL4" s="223"/>
      <c r="AM4" s="223"/>
      <c r="AN4" s="223"/>
      <c r="AO4" s="223"/>
      <c r="AP4" s="223"/>
      <c r="AQ4" s="223"/>
      <c r="AR4" s="223"/>
    </row>
    <row r="5" spans="1:44" ht="21" customHeight="1">
      <c r="A5" s="384"/>
      <c r="B5" s="395"/>
      <c r="C5" s="391" t="s">
        <v>58</v>
      </c>
      <c r="D5" s="391"/>
      <c r="E5" s="391" t="s">
        <v>59</v>
      </c>
      <c r="F5" s="391"/>
      <c r="G5" s="391" t="s">
        <v>58</v>
      </c>
      <c r="H5" s="391"/>
      <c r="I5" s="391" t="s">
        <v>59</v>
      </c>
      <c r="J5" s="391"/>
      <c r="K5" s="391" t="s">
        <v>58</v>
      </c>
      <c r="L5" s="391"/>
      <c r="M5" s="391" t="s">
        <v>59</v>
      </c>
      <c r="N5" s="391"/>
      <c r="O5" s="391" t="s">
        <v>58</v>
      </c>
      <c r="P5" s="391"/>
      <c r="Q5" s="391" t="s">
        <v>59</v>
      </c>
      <c r="R5" s="391"/>
      <c r="S5" s="391" t="s">
        <v>58</v>
      </c>
      <c r="T5" s="391"/>
      <c r="U5" s="391" t="s">
        <v>59</v>
      </c>
      <c r="V5" s="391"/>
      <c r="W5" s="391" t="s">
        <v>58</v>
      </c>
      <c r="X5" s="391"/>
      <c r="Y5" s="391" t="s">
        <v>59</v>
      </c>
      <c r="Z5" s="391"/>
      <c r="AA5" s="392"/>
      <c r="AB5" s="392"/>
      <c r="AC5" s="387" t="s">
        <v>60</v>
      </c>
      <c r="AD5" s="387" t="s">
        <v>61</v>
      </c>
      <c r="AE5" s="387" t="s">
        <v>60</v>
      </c>
      <c r="AF5" s="387" t="s">
        <v>61</v>
      </c>
      <c r="AG5" s="223"/>
      <c r="AH5" s="223"/>
      <c r="AI5" s="223"/>
      <c r="AJ5" s="223"/>
      <c r="AK5" s="223"/>
      <c r="AL5" s="224"/>
      <c r="AM5" s="224"/>
      <c r="AN5" s="224"/>
      <c r="AO5" s="224"/>
      <c r="AP5" s="224"/>
      <c r="AQ5" s="224"/>
      <c r="AR5" s="224"/>
    </row>
    <row r="6" spans="1:44" ht="27.95" customHeight="1" thickBot="1">
      <c r="A6" s="385"/>
      <c r="B6" s="396"/>
      <c r="C6" s="52" t="s">
        <v>62</v>
      </c>
      <c r="D6" s="52" t="s">
        <v>63</v>
      </c>
      <c r="E6" s="52" t="s">
        <v>62</v>
      </c>
      <c r="F6" s="52" t="s">
        <v>63</v>
      </c>
      <c r="G6" s="52" t="s">
        <v>62</v>
      </c>
      <c r="H6" s="52" t="s">
        <v>63</v>
      </c>
      <c r="I6" s="52" t="s">
        <v>62</v>
      </c>
      <c r="J6" s="52" t="s">
        <v>63</v>
      </c>
      <c r="K6" s="52" t="s">
        <v>62</v>
      </c>
      <c r="L6" s="52" t="s">
        <v>63</v>
      </c>
      <c r="M6" s="52" t="s">
        <v>62</v>
      </c>
      <c r="N6" s="52" t="s">
        <v>63</v>
      </c>
      <c r="O6" s="52" t="s">
        <v>62</v>
      </c>
      <c r="P6" s="52" t="s">
        <v>63</v>
      </c>
      <c r="Q6" s="52" t="s">
        <v>62</v>
      </c>
      <c r="R6" s="52" t="s">
        <v>63</v>
      </c>
      <c r="S6" s="52" t="s">
        <v>62</v>
      </c>
      <c r="T6" s="52" t="s">
        <v>63</v>
      </c>
      <c r="U6" s="52" t="s">
        <v>62</v>
      </c>
      <c r="V6" s="52" t="s">
        <v>63</v>
      </c>
      <c r="W6" s="52" t="s">
        <v>62</v>
      </c>
      <c r="X6" s="52" t="s">
        <v>63</v>
      </c>
      <c r="Y6" s="52" t="s">
        <v>62</v>
      </c>
      <c r="Z6" s="52" t="s">
        <v>63</v>
      </c>
      <c r="AA6" s="52" t="s">
        <v>64</v>
      </c>
      <c r="AB6" s="52" t="s">
        <v>63</v>
      </c>
      <c r="AC6" s="388"/>
      <c r="AD6" s="388"/>
      <c r="AE6" s="388"/>
      <c r="AF6" s="388"/>
      <c r="AG6" s="224"/>
      <c r="AH6" s="224"/>
      <c r="AI6" s="224"/>
      <c r="AJ6" s="224"/>
      <c r="AK6" s="224"/>
      <c r="AL6" s="59"/>
      <c r="AM6" s="59"/>
      <c r="AN6" s="59"/>
      <c r="AO6" s="59"/>
      <c r="AP6" s="59"/>
      <c r="AQ6" s="59"/>
      <c r="AR6" s="59"/>
    </row>
    <row r="7" spans="1:44" ht="27.95" customHeight="1" thickTop="1">
      <c r="A7" s="36">
        <v>1</v>
      </c>
      <c r="B7" s="37" t="s">
        <v>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4">
        <v>306</v>
      </c>
      <c r="AD7" s="54">
        <v>306</v>
      </c>
      <c r="AE7" s="54">
        <v>449</v>
      </c>
      <c r="AF7" s="54">
        <v>318</v>
      </c>
      <c r="AG7" s="225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</row>
    <row r="8" spans="1:44" ht="27.95" customHeight="1">
      <c r="A8" s="140">
        <v>2</v>
      </c>
      <c r="B8" s="141" t="s">
        <v>3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9"/>
      <c r="AB8" s="149"/>
      <c r="AC8" s="150">
        <v>559</v>
      </c>
      <c r="AD8" s="150">
        <v>476</v>
      </c>
      <c r="AE8" s="150">
        <v>601</v>
      </c>
      <c r="AF8" s="150">
        <v>515</v>
      </c>
      <c r="AG8" s="225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</row>
    <row r="9" spans="1:44" ht="27.95" customHeight="1">
      <c r="A9" s="24">
        <v>3</v>
      </c>
      <c r="B9" s="44" t="s">
        <v>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3"/>
      <c r="AB9" s="53"/>
      <c r="AC9" s="56">
        <v>519</v>
      </c>
      <c r="AD9" s="56">
        <v>401</v>
      </c>
      <c r="AE9" s="56">
        <v>539</v>
      </c>
      <c r="AF9" s="56">
        <v>412</v>
      </c>
      <c r="AG9" s="225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</row>
    <row r="10" spans="1:44" ht="27.95" customHeight="1">
      <c r="A10" s="140">
        <v>4</v>
      </c>
      <c r="B10" s="141" t="s">
        <v>5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9"/>
      <c r="AB10" s="149"/>
      <c r="AC10" s="150">
        <v>1602</v>
      </c>
      <c r="AD10" s="150">
        <v>1203</v>
      </c>
      <c r="AE10" s="150">
        <v>1939</v>
      </c>
      <c r="AF10" s="150">
        <v>1486</v>
      </c>
      <c r="AG10" s="225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</row>
    <row r="11" spans="1:44" ht="27.95" customHeight="1">
      <c r="A11" s="24">
        <v>5</v>
      </c>
      <c r="B11" s="44" t="s">
        <v>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3"/>
      <c r="AB11" s="53"/>
      <c r="AC11" s="56">
        <v>1169</v>
      </c>
      <c r="AD11" s="56">
        <v>913</v>
      </c>
      <c r="AE11" s="56">
        <v>1246</v>
      </c>
      <c r="AF11" s="56">
        <v>962</v>
      </c>
      <c r="AG11" s="225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</row>
    <row r="12" spans="1:44" ht="27.95" customHeight="1">
      <c r="A12" s="140">
        <v>6</v>
      </c>
      <c r="B12" s="141" t="s">
        <v>7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9"/>
      <c r="AB12" s="149"/>
      <c r="AC12" s="150">
        <v>1511</v>
      </c>
      <c r="AD12" s="150">
        <v>1136</v>
      </c>
      <c r="AE12" s="150">
        <v>1638</v>
      </c>
      <c r="AF12" s="150">
        <v>1234</v>
      </c>
      <c r="AG12" s="225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</row>
    <row r="13" spans="1:44" ht="27.95" customHeight="1">
      <c r="A13" s="24">
        <v>7</v>
      </c>
      <c r="B13" s="44" t="s">
        <v>8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3"/>
      <c r="AB13" s="53"/>
      <c r="AC13" s="56">
        <v>266</v>
      </c>
      <c r="AD13" s="56">
        <v>193</v>
      </c>
      <c r="AE13" s="56">
        <v>282</v>
      </c>
      <c r="AF13" s="56">
        <v>203</v>
      </c>
      <c r="AG13" s="225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</row>
    <row r="14" spans="1:44" ht="27.95" customHeight="1">
      <c r="A14" s="140">
        <v>8</v>
      </c>
      <c r="B14" s="141" t="s">
        <v>9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9"/>
      <c r="AB14" s="149"/>
      <c r="AC14" s="150">
        <v>364</v>
      </c>
      <c r="AD14" s="150">
        <v>225</v>
      </c>
      <c r="AE14" s="150">
        <v>378</v>
      </c>
      <c r="AF14" s="150">
        <v>231</v>
      </c>
      <c r="AG14" s="225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</row>
    <row r="15" spans="1:44" ht="27.95" customHeight="1">
      <c r="A15" s="24">
        <v>9</v>
      </c>
      <c r="B15" s="44" t="s">
        <v>10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3"/>
      <c r="AB15" s="53"/>
      <c r="AC15" s="56">
        <v>641</v>
      </c>
      <c r="AD15" s="56">
        <v>457</v>
      </c>
      <c r="AE15" s="56">
        <v>667</v>
      </c>
      <c r="AF15" s="56">
        <v>474</v>
      </c>
      <c r="AG15" s="225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</row>
    <row r="16" spans="1:44" ht="27.95" customHeight="1">
      <c r="A16" s="140">
        <v>10</v>
      </c>
      <c r="B16" s="141" t="s">
        <v>11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9"/>
      <c r="AB16" s="149"/>
      <c r="AC16" s="150">
        <v>245</v>
      </c>
      <c r="AD16" s="150">
        <v>151</v>
      </c>
      <c r="AE16" s="150">
        <v>278</v>
      </c>
      <c r="AF16" s="150">
        <v>164</v>
      </c>
      <c r="AG16" s="225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</row>
    <row r="17" spans="1:44" ht="27.95" customHeight="1">
      <c r="A17" s="24">
        <v>11</v>
      </c>
      <c r="B17" s="44" t="s">
        <v>12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3"/>
      <c r="AB17" s="53"/>
      <c r="AC17" s="56">
        <v>927</v>
      </c>
      <c r="AD17" s="56">
        <v>752</v>
      </c>
      <c r="AE17" s="56">
        <v>972</v>
      </c>
      <c r="AF17" s="56">
        <v>788</v>
      </c>
      <c r="AG17" s="225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</row>
    <row r="18" spans="1:44" ht="27.95" customHeight="1">
      <c r="A18" s="140">
        <v>12</v>
      </c>
      <c r="B18" s="141" t="s">
        <v>13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9"/>
      <c r="AB18" s="149"/>
      <c r="AC18" s="150">
        <v>542</v>
      </c>
      <c r="AD18" s="150">
        <v>391</v>
      </c>
      <c r="AE18" s="150">
        <v>574</v>
      </c>
      <c r="AF18" s="150">
        <v>416</v>
      </c>
      <c r="AG18" s="225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</row>
    <row r="19" spans="1:44" ht="27.95" customHeight="1">
      <c r="A19" s="24">
        <v>13</v>
      </c>
      <c r="B19" s="44" t="s">
        <v>14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3"/>
      <c r="AB19" s="53"/>
      <c r="AC19" s="56">
        <v>410</v>
      </c>
      <c r="AD19" s="56">
        <v>254</v>
      </c>
      <c r="AE19" s="56">
        <v>453</v>
      </c>
      <c r="AF19" s="56">
        <v>272</v>
      </c>
      <c r="AG19" s="225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</row>
    <row r="20" spans="1:44" ht="27.95" customHeight="1">
      <c r="A20" s="140">
        <v>14</v>
      </c>
      <c r="B20" s="141" t="s">
        <v>15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9"/>
      <c r="AB20" s="149"/>
      <c r="AC20" s="150">
        <v>853</v>
      </c>
      <c r="AD20" s="150">
        <v>662</v>
      </c>
      <c r="AE20" s="150">
        <v>912</v>
      </c>
      <c r="AF20" s="150">
        <v>702</v>
      </c>
      <c r="AG20" s="225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</row>
    <row r="21" spans="1:44" ht="27.95" customHeight="1">
      <c r="A21" s="24">
        <v>15</v>
      </c>
      <c r="B21" s="44" t="s">
        <v>16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3"/>
      <c r="AB21" s="53"/>
      <c r="AC21" s="56">
        <v>135</v>
      </c>
      <c r="AD21" s="56">
        <v>94</v>
      </c>
      <c r="AE21" s="56">
        <v>141</v>
      </c>
      <c r="AF21" s="56">
        <v>99</v>
      </c>
      <c r="AG21" s="225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</row>
    <row r="22" spans="1:44" ht="27.95" customHeight="1">
      <c r="A22" s="140">
        <v>16</v>
      </c>
      <c r="B22" s="141" t="s">
        <v>17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9"/>
      <c r="AB22" s="149"/>
      <c r="AC22" s="150">
        <v>0</v>
      </c>
      <c r="AD22" s="150">
        <v>0</v>
      </c>
      <c r="AE22" s="150">
        <v>0</v>
      </c>
      <c r="AF22" s="150">
        <v>0</v>
      </c>
      <c r="AG22" s="225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</row>
    <row r="23" spans="1:44" ht="27.95" customHeight="1">
      <c r="A23" s="24">
        <v>17</v>
      </c>
      <c r="B23" s="44" t="s">
        <v>18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3"/>
      <c r="AB23" s="53"/>
      <c r="AC23" s="56">
        <v>305</v>
      </c>
      <c r="AD23" s="56">
        <v>181</v>
      </c>
      <c r="AE23" s="56">
        <v>314</v>
      </c>
      <c r="AF23" s="56">
        <v>186</v>
      </c>
      <c r="AG23" s="225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</row>
    <row r="24" spans="1:44" ht="36" customHeight="1">
      <c r="A24" s="140">
        <v>18</v>
      </c>
      <c r="B24" s="141" t="s">
        <v>19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9"/>
      <c r="AB24" s="149"/>
      <c r="AC24" s="150">
        <v>530</v>
      </c>
      <c r="AD24" s="150">
        <v>433</v>
      </c>
      <c r="AE24" s="150">
        <v>561</v>
      </c>
      <c r="AF24" s="150">
        <v>457</v>
      </c>
      <c r="AG24" s="225"/>
      <c r="AH24" s="59"/>
      <c r="AI24" s="59"/>
      <c r="AJ24" s="59"/>
      <c r="AK24" s="59"/>
      <c r="AL24" s="226"/>
      <c r="AM24" s="226"/>
      <c r="AN24" s="226"/>
      <c r="AO24" s="226"/>
      <c r="AP24" s="226"/>
      <c r="AQ24" s="226"/>
      <c r="AR24" s="226"/>
    </row>
    <row r="25" spans="1:44" ht="36" customHeight="1">
      <c r="A25" s="399" t="s">
        <v>0</v>
      </c>
      <c r="B25" s="400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>
        <v>10884</v>
      </c>
      <c r="AD25" s="56">
        <v>8228</v>
      </c>
      <c r="AE25" s="56">
        <v>11944</v>
      </c>
      <c r="AF25" s="56">
        <v>8919</v>
      </c>
      <c r="AG25" s="226"/>
      <c r="AH25" s="226"/>
      <c r="AI25" s="226"/>
      <c r="AJ25" s="226"/>
      <c r="AK25" s="226"/>
      <c r="AL25" s="227"/>
      <c r="AM25" s="227"/>
      <c r="AN25" s="227"/>
      <c r="AO25" s="227"/>
      <c r="AP25" s="227"/>
      <c r="AQ25" s="227"/>
      <c r="AR25" s="227"/>
    </row>
    <row r="26" spans="1:44" ht="36">
      <c r="A26" s="57"/>
      <c r="B26" s="58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69" t="s">
        <v>52</v>
      </c>
      <c r="AD26" s="269" t="s">
        <v>65</v>
      </c>
      <c r="AE26" s="269" t="s">
        <v>66</v>
      </c>
      <c r="AF26" s="269" t="s">
        <v>67</v>
      </c>
      <c r="AG26" s="269" t="s">
        <v>68</v>
      </c>
      <c r="AH26" s="269" t="s">
        <v>57</v>
      </c>
      <c r="AI26" s="312" t="s">
        <v>0</v>
      </c>
      <c r="AJ26" s="227"/>
      <c r="AK26" s="227"/>
      <c r="AL26" s="226"/>
      <c r="AM26" s="226"/>
      <c r="AN26" s="226"/>
      <c r="AO26" s="226"/>
      <c r="AP26" s="226"/>
      <c r="AQ26" s="226"/>
      <c r="AR26" s="226"/>
    </row>
    <row r="27" spans="1:44" ht="20.25">
      <c r="A27" s="393" t="s">
        <v>51</v>
      </c>
      <c r="B27" s="393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56">
        <v>1808</v>
      </c>
      <c r="AD27" s="56">
        <v>47</v>
      </c>
      <c r="AE27" s="334">
        <v>282</v>
      </c>
      <c r="AF27" s="56">
        <v>468</v>
      </c>
      <c r="AG27" s="56">
        <v>51</v>
      </c>
      <c r="AH27" s="56">
        <v>8228</v>
      </c>
      <c r="AI27" s="51">
        <v>10884</v>
      </c>
      <c r="AJ27" s="226"/>
      <c r="AK27" s="226"/>
      <c r="AL27" s="226"/>
      <c r="AM27" s="226"/>
      <c r="AN27" s="226"/>
      <c r="AO27" s="226"/>
      <c r="AP27" s="226"/>
      <c r="AQ27" s="226"/>
      <c r="AR27" s="226"/>
    </row>
    <row r="28" spans="1:44" ht="20.25">
      <c r="A28" s="393" t="s">
        <v>69</v>
      </c>
      <c r="B28" s="393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56">
        <v>311</v>
      </c>
      <c r="AD28" s="56">
        <v>3</v>
      </c>
      <c r="AE28" s="56">
        <v>47</v>
      </c>
      <c r="AF28" s="56">
        <v>79</v>
      </c>
      <c r="AG28" s="56">
        <v>3</v>
      </c>
      <c r="AH28" s="56">
        <v>1938</v>
      </c>
      <c r="AI28" s="51">
        <v>2381</v>
      </c>
    </row>
    <row r="29" spans="1:44" ht="15">
      <c r="A29" s="59"/>
      <c r="B29" s="60" t="s">
        <v>28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</row>
  </sheetData>
  <mergeCells count="33">
    <mergeCell ref="W5:X5"/>
    <mergeCell ref="Y5:Z5"/>
    <mergeCell ref="AC5:AC6"/>
    <mergeCell ref="C5:D5"/>
    <mergeCell ref="A27:B27"/>
    <mergeCell ref="A3:A6"/>
    <mergeCell ref="B3:B6"/>
    <mergeCell ref="C3:AB3"/>
    <mergeCell ref="AC3:AD4"/>
    <mergeCell ref="A25:B25"/>
    <mergeCell ref="K5:L5"/>
    <mergeCell ref="E5:F5"/>
    <mergeCell ref="Q5:R5"/>
    <mergeCell ref="S5:T5"/>
    <mergeCell ref="U5:V5"/>
    <mergeCell ref="I5:J5"/>
    <mergeCell ref="A28:B28"/>
    <mergeCell ref="AE5:AE6"/>
    <mergeCell ref="A1:AF1"/>
    <mergeCell ref="A2:AF2"/>
    <mergeCell ref="AE3:AF4"/>
    <mergeCell ref="C4:F4"/>
    <mergeCell ref="G4:J4"/>
    <mergeCell ref="K4:N4"/>
    <mergeCell ref="O4:R4"/>
    <mergeCell ref="W4:Z4"/>
    <mergeCell ref="G5:H5"/>
    <mergeCell ref="S4:V4"/>
    <mergeCell ref="AF5:AF6"/>
    <mergeCell ref="AA4:AB5"/>
    <mergeCell ref="AD5:AD6"/>
    <mergeCell ref="M5:N5"/>
    <mergeCell ref="O5:P5"/>
  </mergeCells>
  <phoneticPr fontId="21" type="noConversion"/>
  <pageMargins left="0.19685039370078741" right="0.11811023622047245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zoomScale="80" zoomScaleNormal="80" workbookViewId="0">
      <selection activeCell="AE20" sqref="AE20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18.5703125" customWidth="1"/>
    <col min="17" max="17" width="19.28515625" style="4" customWidth="1"/>
    <col min="18" max="18" width="17.85546875" customWidth="1"/>
    <col min="19" max="19" width="0" hidden="1" customWidth="1"/>
  </cols>
  <sheetData>
    <row r="1" spans="1:19" ht="57" customHeight="1">
      <c r="A1" s="404" t="s">
        <v>290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</row>
    <row r="2" spans="1:19" ht="18.75" customHeight="1">
      <c r="A2" s="405" t="s">
        <v>1</v>
      </c>
      <c r="B2" s="407" t="s">
        <v>41</v>
      </c>
      <c r="P2" s="409" t="s">
        <v>219</v>
      </c>
      <c r="Q2" s="409" t="s">
        <v>230</v>
      </c>
      <c r="R2" s="409" t="s">
        <v>70</v>
      </c>
    </row>
    <row r="3" spans="1:19" ht="22.5" customHeight="1">
      <c r="A3" s="405"/>
      <c r="B3" s="407"/>
      <c r="P3" s="409"/>
      <c r="Q3" s="409"/>
      <c r="R3" s="409"/>
    </row>
    <row r="4" spans="1:19" ht="19.5" customHeight="1">
      <c r="A4" s="405"/>
      <c r="B4" s="407"/>
      <c r="P4" s="409"/>
      <c r="Q4" s="409"/>
      <c r="R4" s="409"/>
    </row>
    <row r="5" spans="1:19" ht="62.25" customHeight="1" thickBot="1">
      <c r="A5" s="406"/>
      <c r="B5" s="408"/>
      <c r="P5" s="410"/>
      <c r="Q5" s="410"/>
      <c r="R5" s="410"/>
    </row>
    <row r="6" spans="1:19" ht="27.95" customHeight="1" thickTop="1">
      <c r="A6" s="36">
        <v>1</v>
      </c>
      <c r="B6" s="37" t="s">
        <v>2</v>
      </c>
      <c r="C6" s="251"/>
      <c r="D6" s="252"/>
      <c r="E6" s="252"/>
      <c r="F6" s="252"/>
      <c r="G6" s="252"/>
      <c r="H6" s="252">
        <f>C6</f>
        <v>0</v>
      </c>
      <c r="I6" s="253"/>
      <c r="J6" s="254"/>
      <c r="K6" s="254"/>
      <c r="L6" s="254"/>
      <c r="M6" s="254"/>
      <c r="N6" s="255">
        <f>SUM(J6:M6)</f>
        <v>0</v>
      </c>
      <c r="O6" s="255">
        <f>SUM(H6:M6)</f>
        <v>0</v>
      </c>
      <c r="P6" s="61">
        <v>243</v>
      </c>
      <c r="Q6" s="61">
        <v>382</v>
      </c>
      <c r="R6" s="61">
        <v>380</v>
      </c>
      <c r="S6" s="28"/>
    </row>
    <row r="7" spans="1:19" ht="30.6" customHeight="1">
      <c r="A7" s="140">
        <v>2</v>
      </c>
      <c r="B7" s="141" t="s">
        <v>3</v>
      </c>
      <c r="C7" s="256"/>
      <c r="D7" s="257"/>
      <c r="E7" s="257"/>
      <c r="F7" s="257"/>
      <c r="G7" s="257"/>
      <c r="H7" s="257">
        <f>C7</f>
        <v>0</v>
      </c>
      <c r="I7" s="258"/>
      <c r="J7" s="258"/>
      <c r="K7" s="258"/>
      <c r="L7" s="258"/>
      <c r="M7" s="258"/>
      <c r="N7" s="259">
        <f t="shared" ref="N7:N23" si="0">SUM(J7:M7)</f>
        <v>0</v>
      </c>
      <c r="O7" s="259">
        <f t="shared" ref="O7:O23" si="1">SUM(H7:M7)</f>
        <v>0</v>
      </c>
      <c r="P7" s="151">
        <v>160</v>
      </c>
      <c r="Q7" s="151">
        <v>329</v>
      </c>
      <c r="R7" s="151">
        <v>476</v>
      </c>
      <c r="S7" s="28"/>
    </row>
    <row r="8" spans="1:19" ht="27.95" customHeight="1">
      <c r="A8" s="24">
        <v>3</v>
      </c>
      <c r="B8" s="44" t="s">
        <v>4</v>
      </c>
      <c r="C8" s="260"/>
      <c r="D8" s="261"/>
      <c r="E8" s="261"/>
      <c r="F8" s="261"/>
      <c r="G8" s="261"/>
      <c r="H8" s="261">
        <f t="shared" ref="H8:H23" si="2">C8</f>
        <v>0</v>
      </c>
      <c r="I8" s="262"/>
      <c r="J8" s="262"/>
      <c r="K8" s="262"/>
      <c r="L8" s="262"/>
      <c r="M8" s="262"/>
      <c r="N8" s="263">
        <f t="shared" si="0"/>
        <v>0</v>
      </c>
      <c r="O8" s="263">
        <f t="shared" si="1"/>
        <v>0</v>
      </c>
      <c r="P8" s="62">
        <v>352</v>
      </c>
      <c r="Q8" s="62">
        <v>578</v>
      </c>
      <c r="R8" s="62">
        <v>600</v>
      </c>
      <c r="S8" s="28"/>
    </row>
    <row r="9" spans="1:19" ht="27.95" customHeight="1">
      <c r="A9" s="140">
        <v>4</v>
      </c>
      <c r="B9" s="141" t="s">
        <v>5</v>
      </c>
      <c r="C9" s="256"/>
      <c r="D9" s="257"/>
      <c r="E9" s="257"/>
      <c r="F9" s="257"/>
      <c r="G9" s="257"/>
      <c r="H9" s="257">
        <f t="shared" si="2"/>
        <v>0</v>
      </c>
      <c r="I9" s="258"/>
      <c r="J9" s="258"/>
      <c r="K9" s="258"/>
      <c r="L9" s="258"/>
      <c r="M9" s="258"/>
      <c r="N9" s="259">
        <f t="shared" si="0"/>
        <v>0</v>
      </c>
      <c r="O9" s="259">
        <f t="shared" si="1"/>
        <v>0</v>
      </c>
      <c r="P9" s="151">
        <v>625</v>
      </c>
      <c r="Q9" s="151">
        <v>1612</v>
      </c>
      <c r="R9" s="151">
        <v>2103</v>
      </c>
      <c r="S9" s="28"/>
    </row>
    <row r="10" spans="1:19" ht="27.95" customHeight="1">
      <c r="A10" s="24">
        <v>5</v>
      </c>
      <c r="B10" s="44" t="s">
        <v>6</v>
      </c>
      <c r="C10" s="260"/>
      <c r="D10" s="261"/>
      <c r="E10" s="261"/>
      <c r="F10" s="261"/>
      <c r="G10" s="261"/>
      <c r="H10" s="261">
        <f t="shared" si="2"/>
        <v>0</v>
      </c>
      <c r="I10" s="262"/>
      <c r="J10" s="262"/>
      <c r="K10" s="262"/>
      <c r="L10" s="262"/>
      <c r="M10" s="262"/>
      <c r="N10" s="263">
        <f t="shared" si="0"/>
        <v>0</v>
      </c>
      <c r="O10" s="263">
        <f t="shared" si="1"/>
        <v>0</v>
      </c>
      <c r="P10" s="62">
        <v>534</v>
      </c>
      <c r="Q10" s="62">
        <v>1218</v>
      </c>
      <c r="R10" s="62">
        <v>1295</v>
      </c>
      <c r="S10" s="28"/>
    </row>
    <row r="11" spans="1:19" ht="27.95" customHeight="1">
      <c r="A11" s="140">
        <v>6</v>
      </c>
      <c r="B11" s="141" t="s">
        <v>7</v>
      </c>
      <c r="C11" s="256"/>
      <c r="D11" s="257"/>
      <c r="E11" s="257"/>
      <c r="F11" s="257"/>
      <c r="G11" s="257"/>
      <c r="H11" s="257">
        <f t="shared" si="2"/>
        <v>0</v>
      </c>
      <c r="I11" s="258"/>
      <c r="J11" s="258"/>
      <c r="K11" s="258"/>
      <c r="L11" s="258"/>
      <c r="M11" s="258"/>
      <c r="N11" s="259">
        <f t="shared" si="0"/>
        <v>0</v>
      </c>
      <c r="O11" s="259">
        <f t="shared" si="1"/>
        <v>0</v>
      </c>
      <c r="P11" s="151">
        <v>961</v>
      </c>
      <c r="Q11" s="151">
        <v>1554</v>
      </c>
      <c r="R11" s="151">
        <v>1555</v>
      </c>
      <c r="S11" s="28"/>
    </row>
    <row r="12" spans="1:19" ht="27.95" customHeight="1">
      <c r="A12" s="24">
        <v>7</v>
      </c>
      <c r="B12" s="44" t="s">
        <v>8</v>
      </c>
      <c r="C12" s="260"/>
      <c r="D12" s="261"/>
      <c r="E12" s="261"/>
      <c r="F12" s="261"/>
      <c r="G12" s="261"/>
      <c r="H12" s="261">
        <f t="shared" si="2"/>
        <v>0</v>
      </c>
      <c r="I12" s="262"/>
      <c r="J12" s="262"/>
      <c r="K12" s="262"/>
      <c r="L12" s="262"/>
      <c r="M12" s="262"/>
      <c r="N12" s="263">
        <f t="shared" si="0"/>
        <v>0</v>
      </c>
      <c r="O12" s="263">
        <f t="shared" si="1"/>
        <v>0</v>
      </c>
      <c r="P12" s="61">
        <v>259</v>
      </c>
      <c r="Q12" s="62">
        <v>526</v>
      </c>
      <c r="R12" s="62">
        <v>572</v>
      </c>
      <c r="S12" s="28"/>
    </row>
    <row r="13" spans="1:19" ht="27.95" customHeight="1">
      <c r="A13" s="140">
        <v>8</v>
      </c>
      <c r="B13" s="141" t="s">
        <v>9</v>
      </c>
      <c r="C13" s="256"/>
      <c r="D13" s="257"/>
      <c r="E13" s="257"/>
      <c r="F13" s="257"/>
      <c r="G13" s="257"/>
      <c r="H13" s="257">
        <f t="shared" si="2"/>
        <v>0</v>
      </c>
      <c r="I13" s="258"/>
      <c r="J13" s="258"/>
      <c r="K13" s="258"/>
      <c r="L13" s="258"/>
      <c r="M13" s="258"/>
      <c r="N13" s="259">
        <f t="shared" si="0"/>
        <v>0</v>
      </c>
      <c r="O13" s="259">
        <f t="shared" si="1"/>
        <v>0</v>
      </c>
      <c r="P13" s="151">
        <v>219</v>
      </c>
      <c r="Q13" s="151">
        <v>458</v>
      </c>
      <c r="R13" s="151">
        <v>428</v>
      </c>
      <c r="S13" s="28"/>
    </row>
    <row r="14" spans="1:19" ht="27.95" customHeight="1">
      <c r="A14" s="24">
        <v>9</v>
      </c>
      <c r="B14" s="44" t="s">
        <v>10</v>
      </c>
      <c r="C14" s="260"/>
      <c r="D14" s="261"/>
      <c r="E14" s="261"/>
      <c r="F14" s="261"/>
      <c r="G14" s="261"/>
      <c r="H14" s="261">
        <f t="shared" si="2"/>
        <v>0</v>
      </c>
      <c r="I14" s="262"/>
      <c r="J14" s="262"/>
      <c r="K14" s="262"/>
      <c r="L14" s="262"/>
      <c r="M14" s="262"/>
      <c r="N14" s="263">
        <f t="shared" si="0"/>
        <v>0</v>
      </c>
      <c r="O14" s="263">
        <f t="shared" si="1"/>
        <v>0</v>
      </c>
      <c r="P14" s="62">
        <v>171</v>
      </c>
      <c r="Q14" s="62">
        <v>497</v>
      </c>
      <c r="R14" s="62">
        <v>641</v>
      </c>
      <c r="S14" s="28"/>
    </row>
    <row r="15" spans="1:19" ht="27.95" customHeight="1">
      <c r="A15" s="140">
        <v>10</v>
      </c>
      <c r="B15" s="141" t="s">
        <v>11</v>
      </c>
      <c r="C15" s="256"/>
      <c r="D15" s="257"/>
      <c r="E15" s="257"/>
      <c r="F15" s="257"/>
      <c r="G15" s="257"/>
      <c r="H15" s="257">
        <f t="shared" si="2"/>
        <v>0</v>
      </c>
      <c r="I15" s="258"/>
      <c r="J15" s="258"/>
      <c r="K15" s="258"/>
      <c r="L15" s="258"/>
      <c r="M15" s="258"/>
      <c r="N15" s="259">
        <f t="shared" si="0"/>
        <v>0</v>
      </c>
      <c r="O15" s="259">
        <f t="shared" si="1"/>
        <v>0</v>
      </c>
      <c r="P15" s="151">
        <v>147</v>
      </c>
      <c r="Q15" s="151">
        <v>243</v>
      </c>
      <c r="R15" s="151">
        <v>251</v>
      </c>
      <c r="S15" s="28"/>
    </row>
    <row r="16" spans="1:19" ht="27.95" customHeight="1">
      <c r="A16" s="24">
        <v>11</v>
      </c>
      <c r="B16" s="44" t="s">
        <v>12</v>
      </c>
      <c r="C16" s="260"/>
      <c r="D16" s="261"/>
      <c r="E16" s="261"/>
      <c r="F16" s="261"/>
      <c r="G16" s="261"/>
      <c r="H16" s="261">
        <f t="shared" si="2"/>
        <v>0</v>
      </c>
      <c r="I16" s="262"/>
      <c r="J16" s="262"/>
      <c r="K16" s="262"/>
      <c r="L16" s="262"/>
      <c r="M16" s="262"/>
      <c r="N16" s="263">
        <f t="shared" si="0"/>
        <v>0</v>
      </c>
      <c r="O16" s="263">
        <f t="shared" si="1"/>
        <v>0</v>
      </c>
      <c r="P16" s="62">
        <v>203</v>
      </c>
      <c r="Q16" s="62">
        <v>414</v>
      </c>
      <c r="R16" s="62">
        <v>512</v>
      </c>
      <c r="S16" s="28"/>
    </row>
    <row r="17" spans="1:19" ht="27.95" customHeight="1">
      <c r="A17" s="140">
        <v>12</v>
      </c>
      <c r="B17" s="141" t="s">
        <v>13</v>
      </c>
      <c r="C17" s="256"/>
      <c r="D17" s="257"/>
      <c r="E17" s="257"/>
      <c r="F17" s="257"/>
      <c r="G17" s="257"/>
      <c r="H17" s="257">
        <f t="shared" si="2"/>
        <v>0</v>
      </c>
      <c r="I17" s="258"/>
      <c r="J17" s="258"/>
      <c r="K17" s="258"/>
      <c r="L17" s="258"/>
      <c r="M17" s="258"/>
      <c r="N17" s="259">
        <f t="shared" si="0"/>
        <v>0</v>
      </c>
      <c r="O17" s="259">
        <f t="shared" si="1"/>
        <v>0</v>
      </c>
      <c r="P17" s="151">
        <v>226</v>
      </c>
      <c r="Q17" s="151">
        <v>473</v>
      </c>
      <c r="R17" s="151">
        <v>552</v>
      </c>
      <c r="S17" s="28"/>
    </row>
    <row r="18" spans="1:19" ht="27.95" customHeight="1">
      <c r="A18" s="24">
        <v>13</v>
      </c>
      <c r="B18" s="44" t="s">
        <v>14</v>
      </c>
      <c r="C18" s="260"/>
      <c r="D18" s="261"/>
      <c r="E18" s="261"/>
      <c r="F18" s="261"/>
      <c r="G18" s="261"/>
      <c r="H18" s="261">
        <f t="shared" si="2"/>
        <v>0</v>
      </c>
      <c r="I18" s="262"/>
      <c r="J18" s="262"/>
      <c r="K18" s="262"/>
      <c r="L18" s="262"/>
      <c r="M18" s="262"/>
      <c r="N18" s="263">
        <f t="shared" si="0"/>
        <v>0</v>
      </c>
      <c r="O18" s="263">
        <f t="shared" si="1"/>
        <v>0</v>
      </c>
      <c r="P18" s="62">
        <v>188</v>
      </c>
      <c r="Q18" s="62">
        <v>287</v>
      </c>
      <c r="R18" s="62">
        <v>271</v>
      </c>
      <c r="S18" s="28"/>
    </row>
    <row r="19" spans="1:19" ht="27.95" customHeight="1">
      <c r="A19" s="140">
        <v>14</v>
      </c>
      <c r="B19" s="141" t="s">
        <v>15</v>
      </c>
      <c r="C19" s="256"/>
      <c r="D19" s="257"/>
      <c r="E19" s="257"/>
      <c r="F19" s="257"/>
      <c r="G19" s="257"/>
      <c r="H19" s="257">
        <f t="shared" si="2"/>
        <v>0</v>
      </c>
      <c r="I19" s="258"/>
      <c r="J19" s="258"/>
      <c r="K19" s="258"/>
      <c r="L19" s="258"/>
      <c r="M19" s="258"/>
      <c r="N19" s="259">
        <f t="shared" si="0"/>
        <v>0</v>
      </c>
      <c r="O19" s="259">
        <f t="shared" si="1"/>
        <v>0</v>
      </c>
      <c r="P19" s="151">
        <v>301</v>
      </c>
      <c r="Q19" s="151">
        <v>523</v>
      </c>
      <c r="R19" s="151">
        <v>522</v>
      </c>
      <c r="S19" s="28"/>
    </row>
    <row r="20" spans="1:19" ht="27.95" customHeight="1">
      <c r="A20" s="24">
        <v>15</v>
      </c>
      <c r="B20" s="44" t="s">
        <v>16</v>
      </c>
      <c r="C20" s="260"/>
      <c r="D20" s="261"/>
      <c r="E20" s="261"/>
      <c r="F20" s="261"/>
      <c r="G20" s="261"/>
      <c r="H20" s="261">
        <f t="shared" si="2"/>
        <v>0</v>
      </c>
      <c r="I20" s="262"/>
      <c r="J20" s="262"/>
      <c r="K20" s="262"/>
      <c r="L20" s="262"/>
      <c r="M20" s="262"/>
      <c r="N20" s="263">
        <f t="shared" si="0"/>
        <v>0</v>
      </c>
      <c r="O20" s="263">
        <f t="shared" si="1"/>
        <v>0</v>
      </c>
      <c r="P20" s="62">
        <v>216</v>
      </c>
      <c r="Q20" s="62">
        <v>374</v>
      </c>
      <c r="R20" s="62">
        <v>360</v>
      </c>
      <c r="S20" s="28"/>
    </row>
    <row r="21" spans="1:19" ht="27.95" customHeight="1">
      <c r="A21" s="140">
        <v>16</v>
      </c>
      <c r="B21" s="141" t="s">
        <v>17</v>
      </c>
      <c r="C21" s="256"/>
      <c r="D21" s="257"/>
      <c r="E21" s="257"/>
      <c r="F21" s="257"/>
      <c r="G21" s="257"/>
      <c r="H21" s="257">
        <f t="shared" si="2"/>
        <v>0</v>
      </c>
      <c r="I21" s="258"/>
      <c r="J21" s="258"/>
      <c r="K21" s="258"/>
      <c r="L21" s="258"/>
      <c r="M21" s="258"/>
      <c r="N21" s="259">
        <f t="shared" si="0"/>
        <v>0</v>
      </c>
      <c r="O21" s="259">
        <f t="shared" si="1"/>
        <v>0</v>
      </c>
      <c r="P21" s="151">
        <v>102</v>
      </c>
      <c r="Q21" s="151">
        <v>425</v>
      </c>
      <c r="R21" s="151">
        <v>415</v>
      </c>
      <c r="S21" s="28"/>
    </row>
    <row r="22" spans="1:19" ht="27.95" customHeight="1">
      <c r="A22" s="24">
        <v>17</v>
      </c>
      <c r="B22" s="44" t="s">
        <v>18</v>
      </c>
      <c r="C22" s="260"/>
      <c r="D22" s="261"/>
      <c r="E22" s="261"/>
      <c r="F22" s="261"/>
      <c r="G22" s="261"/>
      <c r="H22" s="261">
        <f t="shared" si="2"/>
        <v>0</v>
      </c>
      <c r="I22" s="262"/>
      <c r="J22" s="262"/>
      <c r="K22" s="262"/>
      <c r="L22" s="262"/>
      <c r="M22" s="262"/>
      <c r="N22" s="263">
        <f t="shared" si="0"/>
        <v>0</v>
      </c>
      <c r="O22" s="263">
        <f t="shared" si="1"/>
        <v>0</v>
      </c>
      <c r="P22" s="62">
        <v>231</v>
      </c>
      <c r="Q22" s="62">
        <v>530</v>
      </c>
      <c r="R22" s="62">
        <v>475</v>
      </c>
      <c r="S22" s="28"/>
    </row>
    <row r="23" spans="1:19" ht="27.95" customHeight="1">
      <c r="A23" s="140">
        <v>18</v>
      </c>
      <c r="B23" s="141" t="s">
        <v>19</v>
      </c>
      <c r="C23" s="256"/>
      <c r="D23" s="257"/>
      <c r="E23" s="257"/>
      <c r="F23" s="257"/>
      <c r="G23" s="257"/>
      <c r="H23" s="257">
        <f t="shared" si="2"/>
        <v>0</v>
      </c>
      <c r="I23" s="258"/>
      <c r="J23" s="258"/>
      <c r="K23" s="258"/>
      <c r="L23" s="258"/>
      <c r="M23" s="258"/>
      <c r="N23" s="259">
        <f t="shared" si="0"/>
        <v>0</v>
      </c>
      <c r="O23" s="259">
        <f t="shared" si="1"/>
        <v>0</v>
      </c>
      <c r="P23" s="151">
        <v>307</v>
      </c>
      <c r="Q23" s="151">
        <v>723</v>
      </c>
      <c r="R23" s="151">
        <v>817</v>
      </c>
      <c r="S23" s="28"/>
    </row>
    <row r="24" spans="1:19" ht="27.95" customHeight="1">
      <c r="A24" s="401" t="s">
        <v>0</v>
      </c>
      <c r="B24" s="402"/>
      <c r="P24" s="63">
        <f>SUM(P6:P23)</f>
        <v>5445</v>
      </c>
      <c r="Q24" s="63">
        <f t="shared" ref="Q24:R24" si="3">SUM(Q6:Q23)</f>
        <v>11146</v>
      </c>
      <c r="R24" s="63">
        <f t="shared" si="3"/>
        <v>12225</v>
      </c>
      <c r="S24" s="63">
        <f>SUM(S6:S23)</f>
        <v>0</v>
      </c>
    </row>
    <row r="25" spans="1:19" ht="13.9" hidden="1" customHeight="1">
      <c r="N25" s="266"/>
      <c r="O25" s="265"/>
    </row>
    <row r="26" spans="1:19" ht="21.75" hidden="1" customHeight="1">
      <c r="B26" t="s">
        <v>20</v>
      </c>
      <c r="O26" s="8"/>
    </row>
    <row r="27" spans="1:19" ht="41.45" customHeight="1">
      <c r="O27" s="8"/>
    </row>
    <row r="30" spans="1:19">
      <c r="N30" s="264"/>
    </row>
  </sheetData>
  <mergeCells count="7">
    <mergeCell ref="A1:R1"/>
    <mergeCell ref="A2:A5"/>
    <mergeCell ref="B2:B5"/>
    <mergeCell ref="P2:P5"/>
    <mergeCell ref="Q2:Q5"/>
    <mergeCell ref="R2:R5"/>
    <mergeCell ref="A24:B24"/>
  </mergeCells>
  <pageMargins left="0.25" right="0.25" top="0.75" bottom="0.75" header="0.3" footer="0.3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70" zoomScaleNormal="70" workbookViewId="0">
      <selection activeCell="K10" sqref="K10"/>
    </sheetView>
  </sheetViews>
  <sheetFormatPr defaultRowHeight="12.75"/>
  <cols>
    <col min="1" max="1" width="6.5703125" customWidth="1"/>
    <col min="2" max="2" width="35.140625" customWidth="1"/>
    <col min="3" max="3" width="17.7109375" customWidth="1"/>
    <col min="4" max="4" width="17.42578125" customWidth="1"/>
    <col min="5" max="6" width="14.42578125" customWidth="1"/>
  </cols>
  <sheetData>
    <row r="1" spans="1:6" ht="51" customHeight="1">
      <c r="A1" s="416" t="s">
        <v>277</v>
      </c>
      <c r="B1" s="416"/>
      <c r="C1" s="416"/>
      <c r="D1" s="416"/>
      <c r="E1" s="416"/>
      <c r="F1" s="416"/>
    </row>
    <row r="2" spans="1:6" ht="31.5" customHeight="1">
      <c r="A2" s="413" t="s">
        <v>76</v>
      </c>
      <c r="B2" s="415" t="s">
        <v>41</v>
      </c>
      <c r="C2" s="417" t="s">
        <v>216</v>
      </c>
      <c r="D2" s="417"/>
      <c r="E2" s="417" t="s">
        <v>223</v>
      </c>
      <c r="F2" s="417"/>
    </row>
    <row r="3" spans="1:6" ht="48.75" customHeight="1">
      <c r="A3" s="414"/>
      <c r="B3" s="415"/>
      <c r="C3" s="313" t="s">
        <v>218</v>
      </c>
      <c r="D3" s="313" t="s">
        <v>217</v>
      </c>
      <c r="E3" s="313" t="s">
        <v>218</v>
      </c>
      <c r="F3" s="313" t="s">
        <v>217</v>
      </c>
    </row>
    <row r="4" spans="1:6" s="11" customFormat="1" ht="27.95" customHeight="1">
      <c r="A4" s="88">
        <v>1</v>
      </c>
      <c r="B4" s="37" t="s">
        <v>141</v>
      </c>
      <c r="C4" s="74">
        <v>594</v>
      </c>
      <c r="D4" s="31">
        <v>1189</v>
      </c>
      <c r="E4" s="108">
        <v>789</v>
      </c>
      <c r="F4" s="31">
        <v>1565</v>
      </c>
    </row>
    <row r="5" spans="1:6" ht="27.95" customHeight="1">
      <c r="A5" s="157">
        <v>2</v>
      </c>
      <c r="B5" s="141" t="s">
        <v>142</v>
      </c>
      <c r="C5" s="158">
        <v>548</v>
      </c>
      <c r="D5" s="159">
        <v>1200</v>
      </c>
      <c r="E5" s="160">
        <v>790</v>
      </c>
      <c r="F5" s="159">
        <v>1690</v>
      </c>
    </row>
    <row r="6" spans="1:6" ht="27.95" customHeight="1">
      <c r="A6" s="89">
        <v>3</v>
      </c>
      <c r="B6" s="44" t="s">
        <v>143</v>
      </c>
      <c r="C6" s="75">
        <v>1237</v>
      </c>
      <c r="D6" s="26">
        <v>2345</v>
      </c>
      <c r="E6" s="109">
        <v>1694</v>
      </c>
      <c r="F6" s="26">
        <v>3174</v>
      </c>
    </row>
    <row r="7" spans="1:6" s="12" customFormat="1" ht="27.95" customHeight="1">
      <c r="A7" s="157">
        <v>4</v>
      </c>
      <c r="B7" s="141" t="s">
        <v>144</v>
      </c>
      <c r="C7" s="158">
        <v>1820</v>
      </c>
      <c r="D7" s="159">
        <v>3873</v>
      </c>
      <c r="E7" s="160">
        <v>2443</v>
      </c>
      <c r="F7" s="159">
        <v>5112</v>
      </c>
    </row>
    <row r="8" spans="1:6" ht="27.95" customHeight="1">
      <c r="A8" s="89">
        <v>5</v>
      </c>
      <c r="B8" s="44" t="s">
        <v>145</v>
      </c>
      <c r="C8" s="75">
        <v>1375</v>
      </c>
      <c r="D8" s="26">
        <v>2780</v>
      </c>
      <c r="E8" s="109">
        <v>1706</v>
      </c>
      <c r="F8" s="26">
        <v>3372</v>
      </c>
    </row>
    <row r="9" spans="1:6" ht="27.95" customHeight="1">
      <c r="A9" s="157">
        <v>6</v>
      </c>
      <c r="B9" s="141" t="s">
        <v>146</v>
      </c>
      <c r="C9" s="158">
        <v>2347</v>
      </c>
      <c r="D9" s="159">
        <v>5046</v>
      </c>
      <c r="E9" s="160">
        <v>2952</v>
      </c>
      <c r="F9" s="159">
        <v>6262</v>
      </c>
    </row>
    <row r="10" spans="1:6" s="12" customFormat="1" ht="27.95" customHeight="1">
      <c r="A10" s="89">
        <v>7</v>
      </c>
      <c r="B10" s="44" t="s">
        <v>147</v>
      </c>
      <c r="C10" s="75">
        <v>736</v>
      </c>
      <c r="D10" s="27">
        <v>1466</v>
      </c>
      <c r="E10" s="110">
        <v>976</v>
      </c>
      <c r="F10" s="27">
        <v>1934</v>
      </c>
    </row>
    <row r="11" spans="1:6" s="12" customFormat="1" ht="27.95" customHeight="1">
      <c r="A11" s="157">
        <v>8</v>
      </c>
      <c r="B11" s="141" t="s">
        <v>148</v>
      </c>
      <c r="C11" s="158">
        <v>474</v>
      </c>
      <c r="D11" s="159">
        <v>960</v>
      </c>
      <c r="E11" s="161">
        <v>611</v>
      </c>
      <c r="F11" s="159">
        <v>1204</v>
      </c>
    </row>
    <row r="12" spans="1:6" ht="27.95" customHeight="1">
      <c r="A12" s="89">
        <v>9</v>
      </c>
      <c r="B12" s="44" t="s">
        <v>149</v>
      </c>
      <c r="C12" s="75">
        <v>432</v>
      </c>
      <c r="D12" s="26">
        <v>874</v>
      </c>
      <c r="E12" s="109">
        <v>596</v>
      </c>
      <c r="F12" s="26">
        <v>1231</v>
      </c>
    </row>
    <row r="13" spans="1:6" s="12" customFormat="1" ht="27.95" customHeight="1">
      <c r="A13" s="157">
        <v>10</v>
      </c>
      <c r="B13" s="141" t="s">
        <v>150</v>
      </c>
      <c r="C13" s="158">
        <v>680</v>
      </c>
      <c r="D13" s="159">
        <v>1245</v>
      </c>
      <c r="E13" s="160">
        <v>856</v>
      </c>
      <c r="F13" s="159">
        <v>1554</v>
      </c>
    </row>
    <row r="14" spans="1:6" ht="27.95" customHeight="1">
      <c r="A14" s="89">
        <v>11</v>
      </c>
      <c r="B14" s="44" t="s">
        <v>151</v>
      </c>
      <c r="C14" s="75">
        <v>591</v>
      </c>
      <c r="D14" s="26">
        <v>1251</v>
      </c>
      <c r="E14" s="109">
        <v>723</v>
      </c>
      <c r="F14" s="26">
        <v>1526</v>
      </c>
    </row>
    <row r="15" spans="1:6" s="11" customFormat="1" ht="27.95" customHeight="1">
      <c r="A15" s="157">
        <v>12</v>
      </c>
      <c r="B15" s="141" t="s">
        <v>152</v>
      </c>
      <c r="C15" s="158">
        <v>827</v>
      </c>
      <c r="D15" s="159">
        <v>1624</v>
      </c>
      <c r="E15" s="160">
        <v>1125</v>
      </c>
      <c r="F15" s="159">
        <v>2182</v>
      </c>
    </row>
    <row r="16" spans="1:6" ht="27.95" customHeight="1">
      <c r="A16" s="89">
        <v>13</v>
      </c>
      <c r="B16" s="44" t="s">
        <v>153</v>
      </c>
      <c r="C16" s="75">
        <v>717</v>
      </c>
      <c r="D16" s="26">
        <v>1358</v>
      </c>
      <c r="E16" s="109">
        <v>945</v>
      </c>
      <c r="F16" s="26">
        <v>1746</v>
      </c>
    </row>
    <row r="17" spans="1:6" s="12" customFormat="1" ht="27.95" customHeight="1">
      <c r="A17" s="157">
        <v>14</v>
      </c>
      <c r="B17" s="141" t="s">
        <v>154</v>
      </c>
      <c r="C17" s="158">
        <v>737</v>
      </c>
      <c r="D17" s="159">
        <v>1534</v>
      </c>
      <c r="E17" s="160">
        <v>924</v>
      </c>
      <c r="F17" s="159">
        <v>1882</v>
      </c>
    </row>
    <row r="18" spans="1:6" ht="27.95" customHeight="1">
      <c r="A18" s="89">
        <v>15</v>
      </c>
      <c r="B18" s="44" t="s">
        <v>155</v>
      </c>
      <c r="C18" s="75">
        <v>716</v>
      </c>
      <c r="D18" s="26">
        <v>1428</v>
      </c>
      <c r="E18" s="109">
        <v>954</v>
      </c>
      <c r="F18" s="26">
        <v>1886</v>
      </c>
    </row>
    <row r="19" spans="1:6" ht="27.95" customHeight="1">
      <c r="A19" s="157">
        <v>16</v>
      </c>
      <c r="B19" s="141" t="s">
        <v>156</v>
      </c>
      <c r="C19" s="158">
        <v>216</v>
      </c>
      <c r="D19" s="159">
        <v>424</v>
      </c>
      <c r="E19" s="161">
        <v>304</v>
      </c>
      <c r="F19" s="159">
        <v>593</v>
      </c>
    </row>
    <row r="20" spans="1:6" ht="27.95" customHeight="1">
      <c r="A20" s="89">
        <v>17</v>
      </c>
      <c r="B20" s="44" t="s">
        <v>157</v>
      </c>
      <c r="C20" s="75">
        <v>809</v>
      </c>
      <c r="D20" s="26">
        <v>1541</v>
      </c>
      <c r="E20" s="109">
        <v>1014</v>
      </c>
      <c r="F20" s="26">
        <v>1933</v>
      </c>
    </row>
    <row r="21" spans="1:6" ht="27.95" customHeight="1">
      <c r="A21" s="157">
        <v>18</v>
      </c>
      <c r="B21" s="141" t="s">
        <v>158</v>
      </c>
      <c r="C21" s="158">
        <v>713</v>
      </c>
      <c r="D21" s="159">
        <v>1503</v>
      </c>
      <c r="E21" s="160">
        <v>930</v>
      </c>
      <c r="F21" s="159">
        <v>1917</v>
      </c>
    </row>
    <row r="22" spans="1:6" s="13" customFormat="1" ht="27.95" customHeight="1">
      <c r="A22" s="411" t="s">
        <v>0</v>
      </c>
      <c r="B22" s="412"/>
      <c r="C22" s="76">
        <v>15569</v>
      </c>
      <c r="D22" s="26">
        <v>31641</v>
      </c>
      <c r="E22" s="180">
        <v>20332</v>
      </c>
      <c r="F22" s="26">
        <v>40763</v>
      </c>
    </row>
    <row r="24" spans="1:6" ht="15.75">
      <c r="B24" s="10"/>
    </row>
    <row r="27" spans="1:6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1" type="noConversion"/>
  <pageMargins left="0.56000000000000005" right="0.16" top="0.61" bottom="0.44" header="0.5" footer="0.46"/>
  <pageSetup paperSize="9" scale="115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90" zoomScaleNormal="90" workbookViewId="0">
      <selection activeCell="G34" sqref="G34"/>
    </sheetView>
  </sheetViews>
  <sheetFormatPr defaultColWidth="9.140625" defaultRowHeight="18"/>
  <cols>
    <col min="1" max="1" width="4.5703125" style="14" customWidth="1"/>
    <col min="2" max="2" width="23.7109375" style="14" customWidth="1"/>
    <col min="3" max="3" width="11.7109375" style="14" customWidth="1"/>
    <col min="4" max="4" width="11" style="14" customWidth="1"/>
    <col min="5" max="5" width="11.28515625" style="14" customWidth="1"/>
    <col min="6" max="6" width="13.7109375" style="14" customWidth="1"/>
    <col min="7" max="7" width="10.28515625" style="14" customWidth="1"/>
    <col min="8" max="8" width="10.85546875" style="14" customWidth="1"/>
    <col min="9" max="9" width="9.5703125" style="14" customWidth="1"/>
    <col min="10" max="10" width="14" style="14" customWidth="1"/>
    <col min="11" max="16384" width="9.140625" style="14"/>
  </cols>
  <sheetData>
    <row r="1" spans="1:10" ht="17.45" customHeight="1">
      <c r="B1" s="418" t="s">
        <v>25</v>
      </c>
      <c r="C1" s="418"/>
      <c r="D1" s="418"/>
      <c r="E1" s="418"/>
      <c r="F1" s="418"/>
      <c r="G1" s="419"/>
      <c r="H1" s="419"/>
      <c r="I1" s="419"/>
    </row>
    <row r="2" spans="1:10" ht="17.45" customHeight="1">
      <c r="A2" s="418" t="s">
        <v>26</v>
      </c>
      <c r="B2" s="419"/>
      <c r="C2" s="419"/>
      <c r="D2" s="419"/>
      <c r="E2" s="419"/>
      <c r="F2" s="419"/>
      <c r="G2" s="419"/>
      <c r="H2" s="419"/>
      <c r="I2" s="419"/>
      <c r="J2" s="419"/>
    </row>
    <row r="3" spans="1:10" ht="16.899999999999999" customHeight="1">
      <c r="A3" s="428" t="s">
        <v>34</v>
      </c>
      <c r="B3" s="429"/>
      <c r="C3" s="429"/>
      <c r="D3" s="429"/>
      <c r="E3" s="429"/>
      <c r="F3" s="429"/>
      <c r="G3" s="429"/>
      <c r="H3" s="429"/>
      <c r="I3" s="429"/>
      <c r="J3" s="429"/>
    </row>
    <row r="4" spans="1:10" ht="18" hidden="1" customHeight="1">
      <c r="C4" s="118"/>
    </row>
    <row r="5" spans="1:10" ht="17.45" hidden="1" customHeight="1">
      <c r="A5" s="119"/>
      <c r="B5" s="119"/>
      <c r="C5" s="119"/>
      <c r="D5" s="119"/>
    </row>
    <row r="6" spans="1:10" ht="21.6" customHeight="1">
      <c r="B6" s="420" t="s">
        <v>278</v>
      </c>
      <c r="C6" s="421"/>
      <c r="D6" s="419"/>
      <c r="E6" s="419"/>
      <c r="F6" s="419"/>
      <c r="G6" s="419"/>
    </row>
    <row r="7" spans="1:10" ht="12.6" customHeight="1" thickBot="1">
      <c r="B7" s="120"/>
      <c r="C7" s="121"/>
    </row>
    <row r="8" spans="1:10" ht="17.45" customHeight="1">
      <c r="A8" s="430" t="s">
        <v>77</v>
      </c>
      <c r="B8" s="433" t="s">
        <v>41</v>
      </c>
      <c r="C8" s="422" t="s">
        <v>171</v>
      </c>
      <c r="D8" s="422" t="s">
        <v>224</v>
      </c>
      <c r="E8" s="422" t="s">
        <v>78</v>
      </c>
      <c r="F8" s="425" t="s">
        <v>79</v>
      </c>
      <c r="G8" s="436" t="s">
        <v>225</v>
      </c>
      <c r="H8" s="437"/>
      <c r="I8" s="437"/>
      <c r="J8" s="438"/>
    </row>
    <row r="9" spans="1:10" ht="17.45" customHeight="1">
      <c r="A9" s="431"/>
      <c r="B9" s="434"/>
      <c r="C9" s="423"/>
      <c r="D9" s="423"/>
      <c r="E9" s="423"/>
      <c r="F9" s="426"/>
      <c r="G9" s="439" t="s">
        <v>80</v>
      </c>
      <c r="H9" s="440"/>
      <c r="I9" s="441"/>
      <c r="J9" s="442" t="s">
        <v>81</v>
      </c>
    </row>
    <row r="10" spans="1:10" ht="23.25" thickBot="1">
      <c r="A10" s="432"/>
      <c r="B10" s="435"/>
      <c r="C10" s="424"/>
      <c r="D10" s="424"/>
      <c r="E10" s="424"/>
      <c r="F10" s="427"/>
      <c r="G10" s="122" t="s">
        <v>82</v>
      </c>
      <c r="H10" s="123" t="s">
        <v>83</v>
      </c>
      <c r="I10" s="123" t="s">
        <v>84</v>
      </c>
      <c r="J10" s="443"/>
    </row>
    <row r="11" spans="1:10">
      <c r="A11" s="124">
        <v>1</v>
      </c>
      <c r="B11" s="125" t="s">
        <v>85</v>
      </c>
      <c r="C11" s="88">
        <v>3</v>
      </c>
      <c r="D11" s="88">
        <v>271</v>
      </c>
      <c r="E11" s="126">
        <v>274</v>
      </c>
      <c r="F11" s="126">
        <v>250</v>
      </c>
      <c r="G11" s="127">
        <v>431</v>
      </c>
      <c r="H11" s="128">
        <v>424</v>
      </c>
      <c r="I11" s="128">
        <v>7</v>
      </c>
      <c r="J11" s="129">
        <v>386</v>
      </c>
    </row>
    <row r="12" spans="1:10">
      <c r="A12" s="192">
        <v>2</v>
      </c>
      <c r="B12" s="193" t="s">
        <v>86</v>
      </c>
      <c r="C12" s="194">
        <v>3</v>
      </c>
      <c r="D12" s="195">
        <v>233</v>
      </c>
      <c r="E12" s="196">
        <v>236</v>
      </c>
      <c r="F12" s="196">
        <v>220</v>
      </c>
      <c r="G12" s="197">
        <v>380</v>
      </c>
      <c r="H12" s="198">
        <v>373</v>
      </c>
      <c r="I12" s="198">
        <v>7</v>
      </c>
      <c r="J12" s="199">
        <v>337</v>
      </c>
    </row>
    <row r="13" spans="1:10">
      <c r="A13" s="130">
        <v>3</v>
      </c>
      <c r="B13" s="131" t="s">
        <v>87</v>
      </c>
      <c r="C13" s="89">
        <v>33</v>
      </c>
      <c r="D13" s="88">
        <v>459</v>
      </c>
      <c r="E13" s="132">
        <v>492</v>
      </c>
      <c r="F13" s="132">
        <v>463</v>
      </c>
      <c r="G13" s="133">
        <v>838</v>
      </c>
      <c r="H13" s="128">
        <v>755</v>
      </c>
      <c r="I13" s="128">
        <v>83</v>
      </c>
      <c r="J13" s="134">
        <v>765</v>
      </c>
    </row>
    <row r="14" spans="1:10">
      <c r="A14" s="192">
        <v>4</v>
      </c>
      <c r="B14" s="193" t="s">
        <v>88</v>
      </c>
      <c r="C14" s="194">
        <v>6</v>
      </c>
      <c r="D14" s="195">
        <v>881</v>
      </c>
      <c r="E14" s="196">
        <v>887</v>
      </c>
      <c r="F14" s="196">
        <v>816</v>
      </c>
      <c r="G14" s="197">
        <v>1269</v>
      </c>
      <c r="H14" s="198">
        <v>1243</v>
      </c>
      <c r="I14" s="198">
        <v>26</v>
      </c>
      <c r="J14" s="199">
        <v>1138</v>
      </c>
    </row>
    <row r="15" spans="1:10">
      <c r="A15" s="130">
        <v>5</v>
      </c>
      <c r="B15" s="131" t="s">
        <v>89</v>
      </c>
      <c r="C15" s="89">
        <v>12</v>
      </c>
      <c r="D15" s="88">
        <v>667</v>
      </c>
      <c r="E15" s="132">
        <v>679</v>
      </c>
      <c r="F15" s="132">
        <v>623</v>
      </c>
      <c r="G15" s="133">
        <v>920</v>
      </c>
      <c r="H15" s="128">
        <v>898</v>
      </c>
      <c r="I15" s="128">
        <v>22</v>
      </c>
      <c r="J15" s="134">
        <v>835</v>
      </c>
    </row>
    <row r="16" spans="1:10">
      <c r="A16" s="192">
        <v>6</v>
      </c>
      <c r="B16" s="193" t="s">
        <v>7</v>
      </c>
      <c r="C16" s="194">
        <v>13</v>
      </c>
      <c r="D16" s="195">
        <v>1236</v>
      </c>
      <c r="E16" s="196">
        <v>1249</v>
      </c>
      <c r="F16" s="196">
        <v>1152</v>
      </c>
      <c r="G16" s="197">
        <v>1681</v>
      </c>
      <c r="H16" s="198">
        <v>1643</v>
      </c>
      <c r="I16" s="198">
        <v>38</v>
      </c>
      <c r="J16" s="199">
        <v>1509</v>
      </c>
    </row>
    <row r="17" spans="1:10">
      <c r="A17" s="130">
        <v>7</v>
      </c>
      <c r="B17" s="131" t="s">
        <v>8</v>
      </c>
      <c r="C17" s="89">
        <v>7</v>
      </c>
      <c r="D17" s="88">
        <v>336</v>
      </c>
      <c r="E17" s="132">
        <v>343</v>
      </c>
      <c r="F17" s="132">
        <v>309</v>
      </c>
      <c r="G17" s="133">
        <v>510</v>
      </c>
      <c r="H17" s="128">
        <v>496</v>
      </c>
      <c r="I17" s="128">
        <v>14</v>
      </c>
      <c r="J17" s="134">
        <v>454</v>
      </c>
    </row>
    <row r="18" spans="1:10">
      <c r="A18" s="192">
        <v>8</v>
      </c>
      <c r="B18" s="193" t="s">
        <v>9</v>
      </c>
      <c r="C18" s="194">
        <v>2</v>
      </c>
      <c r="D18" s="195">
        <v>238</v>
      </c>
      <c r="E18" s="196">
        <v>240</v>
      </c>
      <c r="F18" s="196">
        <v>225</v>
      </c>
      <c r="G18" s="197">
        <v>329</v>
      </c>
      <c r="H18" s="198">
        <v>323</v>
      </c>
      <c r="I18" s="198">
        <v>6</v>
      </c>
      <c r="J18" s="199">
        <v>302</v>
      </c>
    </row>
    <row r="19" spans="1:10">
      <c r="A19" s="130">
        <v>9</v>
      </c>
      <c r="B19" s="131" t="s">
        <v>10</v>
      </c>
      <c r="C19" s="89">
        <v>1</v>
      </c>
      <c r="D19" s="88">
        <v>205</v>
      </c>
      <c r="E19" s="132">
        <v>206</v>
      </c>
      <c r="F19" s="132">
        <v>193</v>
      </c>
      <c r="G19" s="133">
        <v>326</v>
      </c>
      <c r="H19" s="128">
        <v>319</v>
      </c>
      <c r="I19" s="128">
        <v>7</v>
      </c>
      <c r="J19" s="134">
        <v>298</v>
      </c>
    </row>
    <row r="20" spans="1:10">
      <c r="A20" s="192">
        <v>10</v>
      </c>
      <c r="B20" s="193" t="s">
        <v>11</v>
      </c>
      <c r="C20" s="194">
        <v>8</v>
      </c>
      <c r="D20" s="195">
        <v>220</v>
      </c>
      <c r="E20" s="196">
        <v>228</v>
      </c>
      <c r="F20" s="196">
        <v>205</v>
      </c>
      <c r="G20" s="197">
        <v>346</v>
      </c>
      <c r="H20" s="198">
        <v>333</v>
      </c>
      <c r="I20" s="198">
        <v>13</v>
      </c>
      <c r="J20" s="199">
        <v>309</v>
      </c>
    </row>
    <row r="21" spans="1:10">
      <c r="A21" s="130">
        <v>11</v>
      </c>
      <c r="B21" s="131" t="s">
        <v>12</v>
      </c>
      <c r="C21" s="89">
        <v>4</v>
      </c>
      <c r="D21" s="88">
        <v>284</v>
      </c>
      <c r="E21" s="132">
        <v>288</v>
      </c>
      <c r="F21" s="132">
        <v>265</v>
      </c>
      <c r="G21" s="133">
        <v>389</v>
      </c>
      <c r="H21" s="128">
        <v>377</v>
      </c>
      <c r="I21" s="128">
        <v>12</v>
      </c>
      <c r="J21" s="134">
        <v>348</v>
      </c>
    </row>
    <row r="22" spans="1:10">
      <c r="A22" s="192">
        <v>12</v>
      </c>
      <c r="B22" s="193" t="s">
        <v>13</v>
      </c>
      <c r="C22" s="194">
        <v>9</v>
      </c>
      <c r="D22" s="195">
        <v>347</v>
      </c>
      <c r="E22" s="196">
        <v>356</v>
      </c>
      <c r="F22" s="196">
        <v>328</v>
      </c>
      <c r="G22" s="197">
        <v>569</v>
      </c>
      <c r="H22" s="198">
        <v>554</v>
      </c>
      <c r="I22" s="198">
        <v>15</v>
      </c>
      <c r="J22" s="199">
        <v>511</v>
      </c>
    </row>
    <row r="23" spans="1:10">
      <c r="A23" s="130">
        <v>13</v>
      </c>
      <c r="B23" s="131" t="s">
        <v>14</v>
      </c>
      <c r="C23" s="89">
        <v>7</v>
      </c>
      <c r="D23" s="88">
        <v>289</v>
      </c>
      <c r="E23" s="132">
        <v>296</v>
      </c>
      <c r="F23" s="132">
        <v>272</v>
      </c>
      <c r="G23" s="133">
        <v>434</v>
      </c>
      <c r="H23" s="128">
        <v>409</v>
      </c>
      <c r="I23" s="128">
        <v>25</v>
      </c>
      <c r="J23" s="134">
        <v>384</v>
      </c>
    </row>
    <row r="24" spans="1:10">
      <c r="A24" s="192">
        <v>14</v>
      </c>
      <c r="B24" s="193" t="s">
        <v>15</v>
      </c>
      <c r="C24" s="194">
        <v>12</v>
      </c>
      <c r="D24" s="195">
        <v>368</v>
      </c>
      <c r="E24" s="196">
        <v>380</v>
      </c>
      <c r="F24" s="196">
        <v>359</v>
      </c>
      <c r="G24" s="197">
        <v>512</v>
      </c>
      <c r="H24" s="198">
        <v>493</v>
      </c>
      <c r="I24" s="198">
        <v>19</v>
      </c>
      <c r="J24" s="199">
        <v>474</v>
      </c>
    </row>
    <row r="25" spans="1:10">
      <c r="A25" s="130">
        <v>15</v>
      </c>
      <c r="B25" s="131" t="s">
        <v>16</v>
      </c>
      <c r="C25" s="89">
        <v>3</v>
      </c>
      <c r="D25" s="88">
        <v>251</v>
      </c>
      <c r="E25" s="132">
        <v>254</v>
      </c>
      <c r="F25" s="132">
        <v>241</v>
      </c>
      <c r="G25" s="133">
        <v>384</v>
      </c>
      <c r="H25" s="128">
        <v>375</v>
      </c>
      <c r="I25" s="128">
        <v>9</v>
      </c>
      <c r="J25" s="134">
        <v>348</v>
      </c>
    </row>
    <row r="26" spans="1:10">
      <c r="A26" s="192">
        <v>16</v>
      </c>
      <c r="B26" s="193" t="s">
        <v>17</v>
      </c>
      <c r="C26" s="194">
        <v>1</v>
      </c>
      <c r="D26" s="195">
        <v>114</v>
      </c>
      <c r="E26" s="196">
        <v>115</v>
      </c>
      <c r="F26" s="196">
        <v>107</v>
      </c>
      <c r="G26" s="197">
        <v>165</v>
      </c>
      <c r="H26" s="198">
        <v>163</v>
      </c>
      <c r="I26" s="198">
        <v>2</v>
      </c>
      <c r="J26" s="199">
        <v>151</v>
      </c>
    </row>
    <row r="27" spans="1:10">
      <c r="A27" s="130">
        <v>17</v>
      </c>
      <c r="B27" s="131" t="s">
        <v>18</v>
      </c>
      <c r="C27" s="89">
        <v>5</v>
      </c>
      <c r="D27" s="88">
        <v>315</v>
      </c>
      <c r="E27" s="132">
        <v>320</v>
      </c>
      <c r="F27" s="132">
        <v>288</v>
      </c>
      <c r="G27" s="133">
        <v>464</v>
      </c>
      <c r="H27" s="128">
        <v>453</v>
      </c>
      <c r="I27" s="128">
        <v>11</v>
      </c>
      <c r="J27" s="134">
        <v>413</v>
      </c>
    </row>
    <row r="28" spans="1:10">
      <c r="A28" s="192">
        <v>18</v>
      </c>
      <c r="B28" s="193" t="s">
        <v>19</v>
      </c>
      <c r="C28" s="194">
        <v>11</v>
      </c>
      <c r="D28" s="195">
        <v>302</v>
      </c>
      <c r="E28" s="196">
        <v>313</v>
      </c>
      <c r="F28" s="196">
        <v>295</v>
      </c>
      <c r="G28" s="197">
        <v>494</v>
      </c>
      <c r="H28" s="198">
        <v>463</v>
      </c>
      <c r="I28" s="198">
        <v>31</v>
      </c>
      <c r="J28" s="199">
        <v>454</v>
      </c>
    </row>
    <row r="29" spans="1:10" ht="18.75" thickBot="1">
      <c r="A29" s="135"/>
      <c r="B29" s="136" t="s">
        <v>0</v>
      </c>
      <c r="C29" s="137">
        <f>SUM(C11:C28)</f>
        <v>140</v>
      </c>
      <c r="D29" s="137">
        <f t="shared" ref="D29:J29" si="0">SUM(D11:D28)</f>
        <v>7016</v>
      </c>
      <c r="E29" s="137">
        <f t="shared" si="0"/>
        <v>7156</v>
      </c>
      <c r="F29" s="137">
        <f t="shared" si="0"/>
        <v>6611</v>
      </c>
      <c r="G29" s="137">
        <f t="shared" si="0"/>
        <v>10441</v>
      </c>
      <c r="H29" s="137">
        <f t="shared" si="0"/>
        <v>10094</v>
      </c>
      <c r="I29" s="137">
        <f t="shared" si="0"/>
        <v>347</v>
      </c>
      <c r="J29" s="137">
        <f t="shared" si="0"/>
        <v>9416</v>
      </c>
    </row>
  </sheetData>
  <mergeCells count="13">
    <mergeCell ref="B1:I1"/>
    <mergeCell ref="B6:G6"/>
    <mergeCell ref="D8:D10"/>
    <mergeCell ref="E8:E10"/>
    <mergeCell ref="F8:F10"/>
    <mergeCell ref="A2:J2"/>
    <mergeCell ref="A3:J3"/>
    <mergeCell ref="A8:A10"/>
    <mergeCell ref="B8:B10"/>
    <mergeCell ref="C8:C10"/>
    <mergeCell ref="G8:J8"/>
    <mergeCell ref="G9:I9"/>
    <mergeCell ref="J9:J10"/>
  </mergeCells>
  <phoneticPr fontId="21" type="noConversion"/>
  <pageMargins left="0.53" right="0.02" top="0.38" bottom="0.69" header="0.38" footer="0.5"/>
  <pageSetup paperSize="9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87" zoomScaleNormal="87" workbookViewId="0">
      <selection activeCell="M30" sqref="M30"/>
    </sheetView>
  </sheetViews>
  <sheetFormatPr defaultColWidth="8.7109375" defaultRowHeight="26.25" customHeight="1"/>
  <cols>
    <col min="1" max="1" width="4.7109375" style="321" customWidth="1"/>
    <col min="2" max="2" width="24.5703125" style="321" customWidth="1"/>
    <col min="3" max="3" width="11.28515625" style="321" customWidth="1"/>
    <col min="4" max="4" width="12.42578125" style="365" customWidth="1"/>
    <col min="5" max="5" width="11.28515625" style="365" customWidth="1"/>
    <col min="6" max="6" width="10" style="365" customWidth="1"/>
    <col min="7" max="8" width="11.7109375" style="365" customWidth="1"/>
    <col min="9" max="9" width="12.42578125" style="321" customWidth="1"/>
    <col min="10" max="10" width="14.28515625" style="321" customWidth="1"/>
    <col min="11" max="11" width="12.85546875" style="321" customWidth="1"/>
    <col min="12" max="12" width="13.42578125" style="321" customWidth="1"/>
    <col min="13" max="13" width="9.7109375" style="321" customWidth="1"/>
    <col min="14" max="16384" width="8.7109375" style="321"/>
  </cols>
  <sheetData>
    <row r="1" spans="1:13" ht="28.15" customHeight="1">
      <c r="A1" s="447" t="s">
        <v>258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</row>
    <row r="2" spans="1:13" ht="15.75" customHeight="1">
      <c r="A2" s="448" t="s">
        <v>288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</row>
    <row r="3" spans="1:13" ht="15.6" customHeight="1">
      <c r="A3" s="449" t="s">
        <v>77</v>
      </c>
      <c r="B3" s="451" t="s">
        <v>41</v>
      </c>
      <c r="C3" s="453" t="s">
        <v>259</v>
      </c>
      <c r="D3" s="453"/>
      <c r="E3" s="453"/>
      <c r="F3" s="453"/>
      <c r="G3" s="453"/>
      <c r="H3" s="453"/>
      <c r="I3" s="409" t="s">
        <v>260</v>
      </c>
      <c r="J3" s="409" t="s">
        <v>261</v>
      </c>
      <c r="K3" s="409" t="s">
        <v>262</v>
      </c>
      <c r="L3" s="409" t="s">
        <v>263</v>
      </c>
      <c r="M3" s="409" t="s">
        <v>264</v>
      </c>
    </row>
    <row r="4" spans="1:13" ht="15.75" customHeight="1">
      <c r="A4" s="449"/>
      <c r="B4" s="451"/>
      <c r="C4" s="444" t="s">
        <v>265</v>
      </c>
      <c r="D4" s="446" t="s">
        <v>266</v>
      </c>
      <c r="E4" s="446"/>
      <c r="F4" s="446"/>
      <c r="G4" s="446"/>
      <c r="H4" s="446"/>
      <c r="I4" s="409"/>
      <c r="J4" s="409"/>
      <c r="K4" s="409"/>
      <c r="L4" s="409"/>
      <c r="M4" s="409"/>
    </row>
    <row r="5" spans="1:13" ht="58.15" customHeight="1" thickBot="1">
      <c r="A5" s="450"/>
      <c r="B5" s="452"/>
      <c r="C5" s="445"/>
      <c r="D5" s="362" t="s">
        <v>267</v>
      </c>
      <c r="E5" s="362" t="s">
        <v>268</v>
      </c>
      <c r="F5" s="362" t="s">
        <v>269</v>
      </c>
      <c r="G5" s="362" t="s">
        <v>270</v>
      </c>
      <c r="H5" s="362" t="s">
        <v>271</v>
      </c>
      <c r="I5" s="410"/>
      <c r="J5" s="410"/>
      <c r="K5" s="410"/>
      <c r="L5" s="410"/>
      <c r="M5" s="410"/>
    </row>
    <row r="6" spans="1:13" ht="21.4" customHeight="1" thickTop="1">
      <c r="A6" s="36" t="s">
        <v>90</v>
      </c>
      <c r="B6" s="37" t="s">
        <v>141</v>
      </c>
      <c r="C6" s="251">
        <v>22</v>
      </c>
      <c r="D6" s="252">
        <v>0</v>
      </c>
      <c r="E6" s="252">
        <v>8</v>
      </c>
      <c r="F6" s="252">
        <v>14</v>
      </c>
      <c r="G6" s="252">
        <v>0</v>
      </c>
      <c r="H6" s="252">
        <v>0</v>
      </c>
      <c r="I6" s="251">
        <v>0</v>
      </c>
      <c r="J6" s="251">
        <v>0</v>
      </c>
      <c r="K6" s="251">
        <v>0</v>
      </c>
      <c r="L6" s="251">
        <v>1</v>
      </c>
      <c r="M6" s="251">
        <v>23</v>
      </c>
    </row>
    <row r="7" spans="1:13" ht="21.4" customHeight="1">
      <c r="A7" s="140" t="s">
        <v>91</v>
      </c>
      <c r="B7" s="141" t="s">
        <v>142</v>
      </c>
      <c r="C7" s="256">
        <v>11</v>
      </c>
      <c r="D7" s="257">
        <v>1</v>
      </c>
      <c r="E7" s="257">
        <v>6</v>
      </c>
      <c r="F7" s="257">
        <v>3</v>
      </c>
      <c r="G7" s="257">
        <v>1</v>
      </c>
      <c r="H7" s="257">
        <v>0</v>
      </c>
      <c r="I7" s="256">
        <v>1</v>
      </c>
      <c r="J7" s="256">
        <v>0</v>
      </c>
      <c r="K7" s="256">
        <v>0</v>
      </c>
      <c r="L7" s="256">
        <v>0</v>
      </c>
      <c r="M7" s="256">
        <v>14</v>
      </c>
    </row>
    <row r="8" spans="1:13" ht="21.4" customHeight="1">
      <c r="A8" s="24" t="s">
        <v>92</v>
      </c>
      <c r="B8" s="44" t="s">
        <v>143</v>
      </c>
      <c r="C8" s="260">
        <v>19</v>
      </c>
      <c r="D8" s="261">
        <v>7</v>
      </c>
      <c r="E8" s="261">
        <v>4</v>
      </c>
      <c r="F8" s="261">
        <v>7</v>
      </c>
      <c r="G8" s="261">
        <v>0</v>
      </c>
      <c r="H8" s="261">
        <v>1</v>
      </c>
      <c r="I8" s="260">
        <v>1</v>
      </c>
      <c r="J8" s="260">
        <v>0</v>
      </c>
      <c r="K8" s="260">
        <v>0</v>
      </c>
      <c r="L8" s="260">
        <v>1</v>
      </c>
      <c r="M8" s="260">
        <v>21</v>
      </c>
    </row>
    <row r="9" spans="1:13" ht="21.4" customHeight="1">
      <c r="A9" s="140" t="s">
        <v>93</v>
      </c>
      <c r="B9" s="141" t="s">
        <v>144</v>
      </c>
      <c r="C9" s="256">
        <v>57</v>
      </c>
      <c r="D9" s="257">
        <v>5</v>
      </c>
      <c r="E9" s="257">
        <v>36</v>
      </c>
      <c r="F9" s="257">
        <v>16</v>
      </c>
      <c r="G9" s="257">
        <v>0</v>
      </c>
      <c r="H9" s="257">
        <v>1</v>
      </c>
      <c r="I9" s="256">
        <v>6</v>
      </c>
      <c r="J9" s="256">
        <v>0</v>
      </c>
      <c r="K9" s="256">
        <v>0</v>
      </c>
      <c r="L9" s="256">
        <v>5</v>
      </c>
      <c r="M9" s="256">
        <v>68</v>
      </c>
    </row>
    <row r="10" spans="1:13" ht="21.4" customHeight="1">
      <c r="A10" s="24" t="s">
        <v>94</v>
      </c>
      <c r="B10" s="44" t="s">
        <v>145</v>
      </c>
      <c r="C10" s="260">
        <v>80</v>
      </c>
      <c r="D10" s="261">
        <v>9</v>
      </c>
      <c r="E10" s="261">
        <v>21</v>
      </c>
      <c r="F10" s="261">
        <v>48</v>
      </c>
      <c r="G10" s="261">
        <v>0</v>
      </c>
      <c r="H10" s="261">
        <v>2</v>
      </c>
      <c r="I10" s="260">
        <v>3</v>
      </c>
      <c r="J10" s="260">
        <v>0</v>
      </c>
      <c r="K10" s="260">
        <v>0</v>
      </c>
      <c r="L10" s="260">
        <v>3</v>
      </c>
      <c r="M10" s="260">
        <v>86</v>
      </c>
    </row>
    <row r="11" spans="1:13" ht="21.4" customHeight="1">
      <c r="A11" s="140" t="s">
        <v>95</v>
      </c>
      <c r="B11" s="141" t="s">
        <v>146</v>
      </c>
      <c r="C11" s="256">
        <v>83</v>
      </c>
      <c r="D11" s="257">
        <v>19</v>
      </c>
      <c r="E11" s="257">
        <v>22</v>
      </c>
      <c r="F11" s="257">
        <v>41</v>
      </c>
      <c r="G11" s="257">
        <v>0</v>
      </c>
      <c r="H11" s="257">
        <v>1</v>
      </c>
      <c r="I11" s="256">
        <v>1</v>
      </c>
      <c r="J11" s="256">
        <v>0</v>
      </c>
      <c r="K11" s="256">
        <v>0</v>
      </c>
      <c r="L11" s="256">
        <v>0</v>
      </c>
      <c r="M11" s="256">
        <v>83</v>
      </c>
    </row>
    <row r="12" spans="1:13" ht="21.4" customHeight="1">
      <c r="A12" s="24" t="s">
        <v>96</v>
      </c>
      <c r="B12" s="44" t="s">
        <v>147</v>
      </c>
      <c r="C12" s="260">
        <v>13</v>
      </c>
      <c r="D12" s="261">
        <v>3</v>
      </c>
      <c r="E12" s="261">
        <v>7</v>
      </c>
      <c r="F12" s="261">
        <v>3</v>
      </c>
      <c r="G12" s="261">
        <v>0</v>
      </c>
      <c r="H12" s="261">
        <v>0</v>
      </c>
      <c r="I12" s="260">
        <v>1</v>
      </c>
      <c r="J12" s="260">
        <v>0</v>
      </c>
      <c r="K12" s="260">
        <v>0</v>
      </c>
      <c r="L12" s="260">
        <v>0</v>
      </c>
      <c r="M12" s="260">
        <v>14</v>
      </c>
    </row>
    <row r="13" spans="1:13" ht="21.4" customHeight="1">
      <c r="A13" s="140" t="s">
        <v>97</v>
      </c>
      <c r="B13" s="141" t="s">
        <v>148</v>
      </c>
      <c r="C13" s="256">
        <v>28</v>
      </c>
      <c r="D13" s="257">
        <v>1</v>
      </c>
      <c r="E13" s="257">
        <v>10</v>
      </c>
      <c r="F13" s="257">
        <v>17</v>
      </c>
      <c r="G13" s="257">
        <v>0</v>
      </c>
      <c r="H13" s="257">
        <v>1</v>
      </c>
      <c r="I13" s="256">
        <v>0</v>
      </c>
      <c r="J13" s="256">
        <v>0</v>
      </c>
      <c r="K13" s="256">
        <v>0</v>
      </c>
      <c r="L13" s="256">
        <v>3</v>
      </c>
      <c r="M13" s="256">
        <v>31</v>
      </c>
    </row>
    <row r="14" spans="1:13" ht="21.4" customHeight="1">
      <c r="A14" s="24" t="s">
        <v>98</v>
      </c>
      <c r="B14" s="44" t="s">
        <v>149</v>
      </c>
      <c r="C14" s="260">
        <v>8</v>
      </c>
      <c r="D14" s="261">
        <v>1</v>
      </c>
      <c r="E14" s="261">
        <v>4</v>
      </c>
      <c r="F14" s="261">
        <v>3</v>
      </c>
      <c r="G14" s="261">
        <v>0</v>
      </c>
      <c r="H14" s="261">
        <v>0</v>
      </c>
      <c r="I14" s="260">
        <v>1</v>
      </c>
      <c r="J14" s="260">
        <v>0</v>
      </c>
      <c r="K14" s="260">
        <v>0</v>
      </c>
      <c r="L14" s="260">
        <v>2</v>
      </c>
      <c r="M14" s="260">
        <v>11</v>
      </c>
    </row>
    <row r="15" spans="1:13" ht="21.4" customHeight="1">
      <c r="A15" s="140" t="s">
        <v>99</v>
      </c>
      <c r="B15" s="141" t="s">
        <v>150</v>
      </c>
      <c r="C15" s="256">
        <v>10</v>
      </c>
      <c r="D15" s="257">
        <v>1</v>
      </c>
      <c r="E15" s="257">
        <v>2</v>
      </c>
      <c r="F15" s="257">
        <v>6</v>
      </c>
      <c r="G15" s="257">
        <v>0</v>
      </c>
      <c r="H15" s="257">
        <v>1</v>
      </c>
      <c r="I15" s="256">
        <v>0</v>
      </c>
      <c r="J15" s="256">
        <v>0</v>
      </c>
      <c r="K15" s="256">
        <v>0</v>
      </c>
      <c r="L15" s="256">
        <v>0</v>
      </c>
      <c r="M15" s="256">
        <v>10</v>
      </c>
    </row>
    <row r="16" spans="1:13" ht="21.4" customHeight="1">
      <c r="A16" s="24" t="s">
        <v>100</v>
      </c>
      <c r="B16" s="44" t="s">
        <v>151</v>
      </c>
      <c r="C16" s="260">
        <v>16</v>
      </c>
      <c r="D16" s="261">
        <v>2</v>
      </c>
      <c r="E16" s="261">
        <v>3</v>
      </c>
      <c r="F16" s="261">
        <v>11</v>
      </c>
      <c r="G16" s="261">
        <v>0</v>
      </c>
      <c r="H16" s="261">
        <v>0</v>
      </c>
      <c r="I16" s="260">
        <v>1</v>
      </c>
      <c r="J16" s="260">
        <v>0</v>
      </c>
      <c r="K16" s="260">
        <v>0</v>
      </c>
      <c r="L16" s="260">
        <v>2</v>
      </c>
      <c r="M16" s="260">
        <v>19</v>
      </c>
    </row>
    <row r="17" spans="1:13" ht="21.4" customHeight="1">
      <c r="A17" s="140" t="s">
        <v>101</v>
      </c>
      <c r="B17" s="141" t="s">
        <v>152</v>
      </c>
      <c r="C17" s="256">
        <v>20</v>
      </c>
      <c r="D17" s="257">
        <v>2</v>
      </c>
      <c r="E17" s="257">
        <v>4</v>
      </c>
      <c r="F17" s="257">
        <v>14</v>
      </c>
      <c r="G17" s="257">
        <v>0</v>
      </c>
      <c r="H17" s="257">
        <v>0</v>
      </c>
      <c r="I17" s="256">
        <v>1</v>
      </c>
      <c r="J17" s="256">
        <v>0</v>
      </c>
      <c r="K17" s="256">
        <v>0</v>
      </c>
      <c r="L17" s="256">
        <v>1</v>
      </c>
      <c r="M17" s="256">
        <v>21</v>
      </c>
    </row>
    <row r="18" spans="1:13" ht="21.4" customHeight="1">
      <c r="A18" s="24" t="s">
        <v>102</v>
      </c>
      <c r="B18" s="44" t="s">
        <v>153</v>
      </c>
      <c r="C18" s="260">
        <v>18</v>
      </c>
      <c r="D18" s="261">
        <v>1</v>
      </c>
      <c r="E18" s="261">
        <v>2</v>
      </c>
      <c r="F18" s="261">
        <v>15</v>
      </c>
      <c r="G18" s="261">
        <v>0</v>
      </c>
      <c r="H18" s="261">
        <v>0</v>
      </c>
      <c r="I18" s="260">
        <v>1</v>
      </c>
      <c r="J18" s="260">
        <v>0</v>
      </c>
      <c r="K18" s="260">
        <v>0</v>
      </c>
      <c r="L18" s="260">
        <v>1</v>
      </c>
      <c r="M18" s="260">
        <v>20</v>
      </c>
    </row>
    <row r="19" spans="1:13" ht="21.4" customHeight="1">
      <c r="A19" s="140" t="s">
        <v>103</v>
      </c>
      <c r="B19" s="141" t="s">
        <v>154</v>
      </c>
      <c r="C19" s="256">
        <v>20</v>
      </c>
      <c r="D19" s="257">
        <v>1</v>
      </c>
      <c r="E19" s="257">
        <v>5</v>
      </c>
      <c r="F19" s="257">
        <v>14</v>
      </c>
      <c r="G19" s="257">
        <v>0</v>
      </c>
      <c r="H19" s="257">
        <v>0</v>
      </c>
      <c r="I19" s="256">
        <v>0</v>
      </c>
      <c r="J19" s="256">
        <v>0</v>
      </c>
      <c r="K19" s="256">
        <v>0</v>
      </c>
      <c r="L19" s="256">
        <v>2</v>
      </c>
      <c r="M19" s="256">
        <v>22</v>
      </c>
    </row>
    <row r="20" spans="1:13" ht="21.4" customHeight="1">
      <c r="A20" s="24" t="s">
        <v>104</v>
      </c>
      <c r="B20" s="44" t="s">
        <v>155</v>
      </c>
      <c r="C20" s="260">
        <v>27</v>
      </c>
      <c r="D20" s="261">
        <v>1</v>
      </c>
      <c r="E20" s="261">
        <v>4</v>
      </c>
      <c r="F20" s="261">
        <v>21</v>
      </c>
      <c r="G20" s="261">
        <v>0</v>
      </c>
      <c r="H20" s="261">
        <v>1</v>
      </c>
      <c r="I20" s="260">
        <v>0</v>
      </c>
      <c r="J20" s="260">
        <v>0</v>
      </c>
      <c r="K20" s="260">
        <v>0</v>
      </c>
      <c r="L20" s="260">
        <v>1</v>
      </c>
      <c r="M20" s="260">
        <v>28</v>
      </c>
    </row>
    <row r="21" spans="1:13" ht="21.4" customHeight="1">
      <c r="A21" s="140" t="s">
        <v>105</v>
      </c>
      <c r="B21" s="141" t="s">
        <v>156</v>
      </c>
      <c r="C21" s="256">
        <v>17</v>
      </c>
      <c r="D21" s="257">
        <v>0</v>
      </c>
      <c r="E21" s="257">
        <v>10</v>
      </c>
      <c r="F21" s="257">
        <v>7</v>
      </c>
      <c r="G21" s="257">
        <v>0</v>
      </c>
      <c r="H21" s="257">
        <v>0</v>
      </c>
      <c r="I21" s="256">
        <v>0</v>
      </c>
      <c r="J21" s="256">
        <v>0</v>
      </c>
      <c r="K21" s="256">
        <v>0</v>
      </c>
      <c r="L21" s="256">
        <v>0</v>
      </c>
      <c r="M21" s="256">
        <v>17</v>
      </c>
    </row>
    <row r="22" spans="1:13" ht="21.4" customHeight="1">
      <c r="A22" s="24" t="s">
        <v>106</v>
      </c>
      <c r="B22" s="44" t="s">
        <v>157</v>
      </c>
      <c r="C22" s="260">
        <v>28</v>
      </c>
      <c r="D22" s="261">
        <v>1</v>
      </c>
      <c r="E22" s="261">
        <v>5</v>
      </c>
      <c r="F22" s="261">
        <v>22</v>
      </c>
      <c r="G22" s="261">
        <v>0</v>
      </c>
      <c r="H22" s="261">
        <v>0</v>
      </c>
      <c r="I22" s="260">
        <v>0</v>
      </c>
      <c r="J22" s="260">
        <v>0</v>
      </c>
      <c r="K22" s="260">
        <v>0</v>
      </c>
      <c r="L22" s="260">
        <v>2</v>
      </c>
      <c r="M22" s="260">
        <v>30</v>
      </c>
    </row>
    <row r="23" spans="1:13" ht="21.4" customHeight="1">
      <c r="A23" s="140" t="s">
        <v>107</v>
      </c>
      <c r="B23" s="141" t="s">
        <v>158</v>
      </c>
      <c r="C23" s="256">
        <v>28</v>
      </c>
      <c r="D23" s="257">
        <v>0</v>
      </c>
      <c r="E23" s="257">
        <v>13</v>
      </c>
      <c r="F23" s="257">
        <v>14</v>
      </c>
      <c r="G23" s="257">
        <v>1</v>
      </c>
      <c r="H23" s="257">
        <v>0</v>
      </c>
      <c r="I23" s="256">
        <v>2</v>
      </c>
      <c r="J23" s="256">
        <v>0</v>
      </c>
      <c r="K23" s="256">
        <v>0</v>
      </c>
      <c r="L23" s="256">
        <v>0</v>
      </c>
      <c r="M23" s="256">
        <v>30</v>
      </c>
    </row>
    <row r="24" spans="1:13" ht="21.4" customHeight="1">
      <c r="A24" s="366"/>
      <c r="B24" s="366" t="s">
        <v>272</v>
      </c>
      <c r="C24" s="260">
        <f>SUM(C6:C23)</f>
        <v>505</v>
      </c>
      <c r="D24" s="260">
        <f t="shared" ref="D24:M24" si="0">SUM(D6:D23)</f>
        <v>55</v>
      </c>
      <c r="E24" s="260">
        <f t="shared" si="0"/>
        <v>166</v>
      </c>
      <c r="F24" s="260">
        <f t="shared" si="0"/>
        <v>276</v>
      </c>
      <c r="G24" s="260">
        <f t="shared" si="0"/>
        <v>2</v>
      </c>
      <c r="H24" s="260">
        <f t="shared" si="0"/>
        <v>8</v>
      </c>
      <c r="I24" s="260">
        <f t="shared" si="0"/>
        <v>19</v>
      </c>
      <c r="J24" s="260">
        <f t="shared" si="0"/>
        <v>0</v>
      </c>
      <c r="K24" s="260">
        <f t="shared" si="0"/>
        <v>0</v>
      </c>
      <c r="L24" s="260">
        <f t="shared" si="0"/>
        <v>24</v>
      </c>
      <c r="M24" s="260">
        <f t="shared" si="0"/>
        <v>548</v>
      </c>
    </row>
    <row r="25" spans="1:13" s="363" customFormat="1" ht="26.25" customHeight="1">
      <c r="B25" s="363" t="s">
        <v>273</v>
      </c>
      <c r="D25" s="364"/>
      <c r="E25" s="364"/>
      <c r="F25" s="364"/>
      <c r="G25" s="364"/>
      <c r="H25" s="364"/>
    </row>
  </sheetData>
  <sheetProtection selectLockedCells="1" selectUnlockedCells="1"/>
  <mergeCells count="12">
    <mergeCell ref="C4:C5"/>
    <mergeCell ref="D4:H4"/>
    <mergeCell ref="A1:M1"/>
    <mergeCell ref="A2:M2"/>
    <mergeCell ref="A3:A5"/>
    <mergeCell ref="B3:B5"/>
    <mergeCell ref="C3:H3"/>
    <mergeCell ref="I3:I5"/>
    <mergeCell ref="J3:J5"/>
    <mergeCell ref="K3:K5"/>
    <mergeCell ref="L3:L5"/>
    <mergeCell ref="M3:M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8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="81" zoomScaleNormal="81" workbookViewId="0">
      <selection activeCell="D34" sqref="D34"/>
    </sheetView>
  </sheetViews>
  <sheetFormatPr defaultColWidth="8.7109375" defaultRowHeight="12.75"/>
  <cols>
    <col min="1" max="1" width="5" style="321" customWidth="1"/>
    <col min="2" max="2" width="24.140625" style="330" customWidth="1"/>
    <col min="3" max="3" width="19.85546875" style="321" customWidth="1"/>
    <col min="4" max="4" width="18.5703125" style="321" customWidth="1"/>
    <col min="5" max="5" width="20.7109375" style="321" customWidth="1"/>
    <col min="6" max="6" width="19.7109375" style="321" customWidth="1"/>
    <col min="7" max="16384" width="8.7109375" style="321"/>
  </cols>
  <sheetData>
    <row r="1" spans="1:6" s="320" customFormat="1" ht="87" customHeight="1">
      <c r="B1" s="458" t="s">
        <v>244</v>
      </c>
      <c r="C1" s="458"/>
      <c r="D1" s="458"/>
      <c r="E1" s="458"/>
      <c r="F1" s="458"/>
    </row>
    <row r="2" spans="1:6" s="320" customFormat="1" ht="31.5" customHeight="1">
      <c r="B2" s="460" t="s">
        <v>289</v>
      </c>
      <c r="C2" s="460"/>
      <c r="D2" s="460"/>
      <c r="E2" s="460"/>
      <c r="F2" s="460"/>
    </row>
    <row r="3" spans="1:6" ht="45.75" customHeight="1">
      <c r="A3" s="454" t="s">
        <v>1</v>
      </c>
      <c r="B3" s="455" t="s">
        <v>41</v>
      </c>
      <c r="C3" s="459" t="s">
        <v>242</v>
      </c>
      <c r="D3" s="459" t="s">
        <v>243</v>
      </c>
      <c r="E3" s="459" t="s">
        <v>245</v>
      </c>
      <c r="F3" s="459"/>
    </row>
    <row r="4" spans="1:6" ht="19.5" customHeight="1">
      <c r="A4" s="454"/>
      <c r="B4" s="456"/>
      <c r="C4" s="341" t="s">
        <v>246</v>
      </c>
      <c r="D4" s="341" t="s">
        <v>247</v>
      </c>
      <c r="E4" s="341" t="s">
        <v>246</v>
      </c>
      <c r="F4" s="341" t="s">
        <v>247</v>
      </c>
    </row>
    <row r="5" spans="1:6" s="325" customFormat="1" ht="18.399999999999999" customHeight="1">
      <c r="A5" s="322">
        <v>1</v>
      </c>
      <c r="B5" s="323" t="s">
        <v>2</v>
      </c>
      <c r="C5" s="324">
        <v>199</v>
      </c>
      <c r="D5" s="324">
        <v>241</v>
      </c>
      <c r="E5" s="324">
        <v>262</v>
      </c>
      <c r="F5" s="324">
        <v>289</v>
      </c>
    </row>
    <row r="6" spans="1:6" s="325" customFormat="1" ht="18.399999999999999" customHeight="1">
      <c r="A6" s="326">
        <v>2</v>
      </c>
      <c r="B6" s="327" t="s">
        <v>3</v>
      </c>
      <c r="C6" s="328">
        <v>174</v>
      </c>
      <c r="D6" s="328">
        <v>241</v>
      </c>
      <c r="E6" s="328">
        <v>255</v>
      </c>
      <c r="F6" s="328">
        <v>275</v>
      </c>
    </row>
    <row r="7" spans="1:6" s="325" customFormat="1" ht="18.399999999999999" customHeight="1">
      <c r="A7" s="322">
        <v>3</v>
      </c>
      <c r="B7" s="323" t="s">
        <v>4</v>
      </c>
      <c r="C7" s="324">
        <v>302</v>
      </c>
      <c r="D7" s="324">
        <v>363</v>
      </c>
      <c r="E7" s="324">
        <v>398</v>
      </c>
      <c r="F7" s="324">
        <v>413</v>
      </c>
    </row>
    <row r="8" spans="1:6" s="325" customFormat="1" ht="18.399999999999999" customHeight="1">
      <c r="A8" s="326">
        <v>4</v>
      </c>
      <c r="B8" s="327" t="s">
        <v>5</v>
      </c>
      <c r="C8" s="328">
        <v>894</v>
      </c>
      <c r="D8" s="328">
        <v>1190</v>
      </c>
      <c r="E8" s="328">
        <v>1219</v>
      </c>
      <c r="F8" s="328">
        <v>1275</v>
      </c>
    </row>
    <row r="9" spans="1:6" s="325" customFormat="1" ht="18.399999999999999" customHeight="1">
      <c r="A9" s="322">
        <v>5</v>
      </c>
      <c r="B9" s="323" t="s">
        <v>6</v>
      </c>
      <c r="C9" s="324">
        <v>596</v>
      </c>
      <c r="D9" s="324">
        <v>779</v>
      </c>
      <c r="E9" s="324">
        <v>790</v>
      </c>
      <c r="F9" s="324">
        <v>837</v>
      </c>
    </row>
    <row r="10" spans="1:6" s="325" customFormat="1" ht="18.399999999999999" customHeight="1">
      <c r="A10" s="326">
        <v>6</v>
      </c>
      <c r="B10" s="327" t="s">
        <v>7</v>
      </c>
      <c r="C10" s="328">
        <v>784</v>
      </c>
      <c r="D10" s="328">
        <v>969</v>
      </c>
      <c r="E10" s="328">
        <v>1020</v>
      </c>
      <c r="F10" s="328">
        <v>1083</v>
      </c>
    </row>
    <row r="11" spans="1:6" s="325" customFormat="1" ht="18.399999999999999" customHeight="1">
      <c r="A11" s="322">
        <v>7</v>
      </c>
      <c r="B11" s="323" t="s">
        <v>8</v>
      </c>
      <c r="C11" s="324">
        <v>288</v>
      </c>
      <c r="D11" s="324">
        <v>387</v>
      </c>
      <c r="E11" s="324">
        <v>389</v>
      </c>
      <c r="F11" s="324">
        <v>412</v>
      </c>
    </row>
    <row r="12" spans="1:6" s="325" customFormat="1" ht="18.399999999999999" customHeight="1">
      <c r="A12" s="326">
        <v>8</v>
      </c>
      <c r="B12" s="327" t="s">
        <v>9</v>
      </c>
      <c r="C12" s="328">
        <v>249</v>
      </c>
      <c r="D12" s="328">
        <v>286</v>
      </c>
      <c r="E12" s="328">
        <v>300</v>
      </c>
      <c r="F12" s="328">
        <v>313</v>
      </c>
    </row>
    <row r="13" spans="1:6" s="325" customFormat="1" ht="18.399999999999999" customHeight="1">
      <c r="A13" s="322">
        <v>9</v>
      </c>
      <c r="B13" s="323" t="s">
        <v>10</v>
      </c>
      <c r="C13" s="324">
        <v>254</v>
      </c>
      <c r="D13" s="324">
        <v>364</v>
      </c>
      <c r="E13" s="324">
        <v>342</v>
      </c>
      <c r="F13" s="324">
        <v>361</v>
      </c>
    </row>
    <row r="14" spans="1:6" s="325" customFormat="1" ht="18.399999999999999" customHeight="1">
      <c r="A14" s="326">
        <v>10</v>
      </c>
      <c r="B14" s="327" t="s">
        <v>11</v>
      </c>
      <c r="C14" s="328">
        <v>111</v>
      </c>
      <c r="D14" s="328">
        <v>142</v>
      </c>
      <c r="E14" s="328">
        <v>148</v>
      </c>
      <c r="F14" s="328">
        <v>154</v>
      </c>
    </row>
    <row r="15" spans="1:6" s="325" customFormat="1" ht="18.399999999999999" customHeight="1">
      <c r="A15" s="322">
        <v>11</v>
      </c>
      <c r="B15" s="323" t="s">
        <v>12</v>
      </c>
      <c r="C15" s="324">
        <v>212</v>
      </c>
      <c r="D15" s="324">
        <v>281</v>
      </c>
      <c r="E15" s="324">
        <v>287</v>
      </c>
      <c r="F15" s="324">
        <v>301</v>
      </c>
    </row>
    <row r="16" spans="1:6" s="325" customFormat="1" ht="18.399999999999999" customHeight="1">
      <c r="A16" s="326">
        <v>12</v>
      </c>
      <c r="B16" s="327" t="s">
        <v>13</v>
      </c>
      <c r="C16" s="328">
        <v>236</v>
      </c>
      <c r="D16" s="328">
        <v>340</v>
      </c>
      <c r="E16" s="328">
        <v>326</v>
      </c>
      <c r="F16" s="328">
        <v>351</v>
      </c>
    </row>
    <row r="17" spans="1:6" s="325" customFormat="1" ht="18.399999999999999" customHeight="1">
      <c r="A17" s="322">
        <v>13</v>
      </c>
      <c r="B17" s="323" t="s">
        <v>14</v>
      </c>
      <c r="C17" s="324">
        <v>134</v>
      </c>
      <c r="D17" s="324">
        <v>158</v>
      </c>
      <c r="E17" s="324">
        <v>182</v>
      </c>
      <c r="F17" s="324">
        <v>192</v>
      </c>
    </row>
    <row r="18" spans="1:6" s="325" customFormat="1" ht="18.399999999999999" customHeight="1">
      <c r="A18" s="326">
        <v>14</v>
      </c>
      <c r="B18" s="327" t="s">
        <v>15</v>
      </c>
      <c r="C18" s="328">
        <v>262</v>
      </c>
      <c r="D18" s="328">
        <v>339</v>
      </c>
      <c r="E18" s="328">
        <v>332</v>
      </c>
      <c r="F18" s="328">
        <v>361</v>
      </c>
    </row>
    <row r="19" spans="1:6" s="325" customFormat="1" ht="18.399999999999999" customHeight="1">
      <c r="A19" s="322">
        <v>15</v>
      </c>
      <c r="B19" s="323" t="s">
        <v>16</v>
      </c>
      <c r="C19" s="324">
        <v>190</v>
      </c>
      <c r="D19" s="324">
        <v>232</v>
      </c>
      <c r="E19" s="324">
        <v>246</v>
      </c>
      <c r="F19" s="324">
        <v>265</v>
      </c>
    </row>
    <row r="20" spans="1:6" s="325" customFormat="1" ht="18.399999999999999" customHeight="1">
      <c r="A20" s="326">
        <v>16</v>
      </c>
      <c r="B20" s="327" t="s">
        <v>17</v>
      </c>
      <c r="C20" s="328">
        <v>197</v>
      </c>
      <c r="D20" s="328">
        <v>261</v>
      </c>
      <c r="E20" s="328">
        <v>244</v>
      </c>
      <c r="F20" s="328">
        <v>257</v>
      </c>
    </row>
    <row r="21" spans="1:6" s="325" customFormat="1" ht="18.399999999999999" customHeight="1">
      <c r="A21" s="322">
        <v>17</v>
      </c>
      <c r="B21" s="323" t="s">
        <v>18</v>
      </c>
      <c r="C21" s="324">
        <v>240</v>
      </c>
      <c r="D21" s="324">
        <v>296</v>
      </c>
      <c r="E21" s="324">
        <v>311</v>
      </c>
      <c r="F21" s="324">
        <v>328</v>
      </c>
    </row>
    <row r="22" spans="1:6" s="325" customFormat="1" ht="18.399999999999999" customHeight="1">
      <c r="A22" s="326">
        <v>18</v>
      </c>
      <c r="B22" s="327" t="s">
        <v>19</v>
      </c>
      <c r="C22" s="328">
        <v>378</v>
      </c>
      <c r="D22" s="328">
        <v>479</v>
      </c>
      <c r="E22" s="328">
        <v>506</v>
      </c>
      <c r="F22" s="328">
        <v>536</v>
      </c>
    </row>
    <row r="23" spans="1:6" s="329" customFormat="1" ht="31.9" customHeight="1">
      <c r="A23" s="457" t="s">
        <v>0</v>
      </c>
      <c r="B23" s="457"/>
      <c r="C23" s="587">
        <f>SUM(C5:C22)</f>
        <v>5700</v>
      </c>
      <c r="D23" s="587">
        <f t="shared" ref="D23:F23" si="0">SUM(D5:D22)</f>
        <v>7348</v>
      </c>
      <c r="E23" s="587">
        <f t="shared" si="0"/>
        <v>7557</v>
      </c>
      <c r="F23" s="587">
        <f t="shared" si="0"/>
        <v>8003</v>
      </c>
    </row>
    <row r="25" spans="1:6">
      <c r="C25" s="331"/>
      <c r="D25" s="331"/>
    </row>
  </sheetData>
  <sheetProtection selectLockedCells="1" selectUnlockedCells="1"/>
  <mergeCells count="7">
    <mergeCell ref="A3:A4"/>
    <mergeCell ref="B3:B4"/>
    <mergeCell ref="A23:B23"/>
    <mergeCell ref="B1:F1"/>
    <mergeCell ref="E3:F3"/>
    <mergeCell ref="C3:D3"/>
    <mergeCell ref="B2:F2"/>
  </mergeCells>
  <pageMargins left="0.59027777777777779" right="0.19652777777777777" top="0.19652777777777777" bottom="0.19652777777777777" header="0.19652777777777777" footer="0.19652777777777777"/>
  <pageSetup paperSize="9" scale="8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70" zoomScaleNormal="70" workbookViewId="0">
      <selection activeCell="W19" sqref="W19"/>
    </sheetView>
  </sheetViews>
  <sheetFormatPr defaultRowHeight="12.75"/>
  <cols>
    <col min="2" max="2" width="32.71093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461" t="s">
        <v>248</v>
      </c>
      <c r="B1" s="461"/>
      <c r="C1" s="461"/>
      <c r="D1" s="461"/>
      <c r="E1" s="461"/>
      <c r="F1" s="461"/>
    </row>
    <row r="2" spans="1:6" ht="18" customHeight="1">
      <c r="A2" s="394" t="s">
        <v>1</v>
      </c>
      <c r="B2" s="394" t="s">
        <v>71</v>
      </c>
      <c r="C2" s="464" t="s">
        <v>72</v>
      </c>
      <c r="D2" s="465"/>
      <c r="E2" s="466" t="s">
        <v>73</v>
      </c>
      <c r="F2" s="467"/>
    </row>
    <row r="3" spans="1:6" ht="18">
      <c r="A3" s="462"/>
      <c r="B3" s="395"/>
      <c r="C3" s="468" t="s">
        <v>249</v>
      </c>
      <c r="D3" s="468"/>
      <c r="E3" s="469" t="s">
        <v>231</v>
      </c>
      <c r="F3" s="469"/>
    </row>
    <row r="4" spans="1:6" ht="18.75" thickBot="1">
      <c r="A4" s="463"/>
      <c r="B4" s="396"/>
      <c r="C4" s="84" t="s">
        <v>74</v>
      </c>
      <c r="D4" s="84" t="s">
        <v>75</v>
      </c>
      <c r="E4" s="84" t="s">
        <v>74</v>
      </c>
      <c r="F4" s="85" t="s">
        <v>75</v>
      </c>
    </row>
    <row r="5" spans="1:6" ht="27.95" customHeight="1" thickTop="1">
      <c r="A5" s="36">
        <v>1</v>
      </c>
      <c r="B5" s="37" t="s">
        <v>2</v>
      </c>
      <c r="C5" s="152">
        <v>166</v>
      </c>
      <c r="D5" s="152">
        <v>242</v>
      </c>
      <c r="E5" s="152">
        <v>190</v>
      </c>
      <c r="F5" s="152">
        <v>284</v>
      </c>
    </row>
    <row r="6" spans="1:6" ht="27.95" customHeight="1">
      <c r="A6" s="140">
        <v>2</v>
      </c>
      <c r="B6" s="141" t="s">
        <v>3</v>
      </c>
      <c r="C6" s="153">
        <v>194</v>
      </c>
      <c r="D6" s="153">
        <v>245</v>
      </c>
      <c r="E6" s="153">
        <v>207</v>
      </c>
      <c r="F6" s="153">
        <v>263</v>
      </c>
    </row>
    <row r="7" spans="1:6" ht="27.95" customHeight="1">
      <c r="A7" s="24">
        <v>3</v>
      </c>
      <c r="B7" s="44" t="s">
        <v>4</v>
      </c>
      <c r="C7" s="154">
        <v>187</v>
      </c>
      <c r="D7" s="154">
        <v>263</v>
      </c>
      <c r="E7" s="154">
        <v>225</v>
      </c>
      <c r="F7" s="154">
        <v>339</v>
      </c>
    </row>
    <row r="8" spans="1:6" ht="27.95" customHeight="1">
      <c r="A8" s="140">
        <v>4</v>
      </c>
      <c r="B8" s="141" t="s">
        <v>5</v>
      </c>
      <c r="C8" s="153">
        <v>844</v>
      </c>
      <c r="D8" s="153">
        <v>1177</v>
      </c>
      <c r="E8" s="153">
        <v>1171</v>
      </c>
      <c r="F8" s="153">
        <v>1649</v>
      </c>
    </row>
    <row r="9" spans="1:6" ht="27.95" customHeight="1">
      <c r="A9" s="24">
        <v>5</v>
      </c>
      <c r="B9" s="44" t="s">
        <v>6</v>
      </c>
      <c r="C9" s="154">
        <v>1727</v>
      </c>
      <c r="D9" s="154">
        <v>2228</v>
      </c>
      <c r="E9" s="154">
        <v>1863</v>
      </c>
      <c r="F9" s="154">
        <v>2431</v>
      </c>
    </row>
    <row r="10" spans="1:6" ht="27.95" customHeight="1">
      <c r="A10" s="140">
        <v>6</v>
      </c>
      <c r="B10" s="141" t="s">
        <v>7</v>
      </c>
      <c r="C10" s="153">
        <v>1457</v>
      </c>
      <c r="D10" s="153">
        <v>1810</v>
      </c>
      <c r="E10" s="153">
        <v>1614</v>
      </c>
      <c r="F10" s="153">
        <v>2033</v>
      </c>
    </row>
    <row r="11" spans="1:6" ht="27.95" customHeight="1">
      <c r="A11" s="24">
        <v>7</v>
      </c>
      <c r="B11" s="44" t="s">
        <v>8</v>
      </c>
      <c r="C11" s="154">
        <v>1071</v>
      </c>
      <c r="D11" s="154">
        <v>1387</v>
      </c>
      <c r="E11" s="154">
        <v>1190</v>
      </c>
      <c r="F11" s="154">
        <v>1580</v>
      </c>
    </row>
    <row r="12" spans="1:6" ht="27.95" customHeight="1">
      <c r="A12" s="140">
        <v>8</v>
      </c>
      <c r="B12" s="141" t="s">
        <v>9</v>
      </c>
      <c r="C12" s="153">
        <v>245</v>
      </c>
      <c r="D12" s="153">
        <v>350</v>
      </c>
      <c r="E12" s="153">
        <v>271</v>
      </c>
      <c r="F12" s="153">
        <v>397</v>
      </c>
    </row>
    <row r="13" spans="1:6" ht="27.95" customHeight="1">
      <c r="A13" s="24">
        <v>9</v>
      </c>
      <c r="B13" s="44" t="s">
        <v>10</v>
      </c>
      <c r="C13" s="155">
        <v>720</v>
      </c>
      <c r="D13" s="155">
        <v>845</v>
      </c>
      <c r="E13" s="155">
        <v>831</v>
      </c>
      <c r="F13" s="154">
        <v>980</v>
      </c>
    </row>
    <row r="14" spans="1:6" ht="27.95" customHeight="1">
      <c r="A14" s="140">
        <v>10</v>
      </c>
      <c r="B14" s="141" t="s">
        <v>11</v>
      </c>
      <c r="C14" s="153">
        <v>205</v>
      </c>
      <c r="D14" s="153">
        <v>298</v>
      </c>
      <c r="E14" s="153">
        <v>218</v>
      </c>
      <c r="F14" s="153">
        <v>320</v>
      </c>
    </row>
    <row r="15" spans="1:6" ht="27.95" customHeight="1">
      <c r="A15" s="24">
        <v>11</v>
      </c>
      <c r="B15" s="44" t="s">
        <v>12</v>
      </c>
      <c r="C15" s="154">
        <v>134</v>
      </c>
      <c r="D15" s="155">
        <v>177</v>
      </c>
      <c r="E15" s="154">
        <v>154</v>
      </c>
      <c r="F15" s="154">
        <v>217</v>
      </c>
    </row>
    <row r="16" spans="1:6" ht="27.95" customHeight="1">
      <c r="A16" s="140">
        <v>12</v>
      </c>
      <c r="B16" s="141" t="s">
        <v>13</v>
      </c>
      <c r="C16" s="153">
        <v>282</v>
      </c>
      <c r="D16" s="153">
        <v>376</v>
      </c>
      <c r="E16" s="153">
        <v>331</v>
      </c>
      <c r="F16" s="153">
        <v>455</v>
      </c>
    </row>
    <row r="17" spans="1:6" ht="27.95" customHeight="1">
      <c r="A17" s="24">
        <v>13</v>
      </c>
      <c r="B17" s="44" t="s">
        <v>14</v>
      </c>
      <c r="C17" s="154">
        <v>360</v>
      </c>
      <c r="D17" s="154">
        <v>513</v>
      </c>
      <c r="E17" s="154">
        <v>397</v>
      </c>
      <c r="F17" s="154">
        <v>577</v>
      </c>
    </row>
    <row r="18" spans="1:6" ht="27.95" customHeight="1">
      <c r="A18" s="140">
        <v>14</v>
      </c>
      <c r="B18" s="141" t="s">
        <v>15</v>
      </c>
      <c r="C18" s="153">
        <v>366</v>
      </c>
      <c r="D18" s="153">
        <v>508</v>
      </c>
      <c r="E18" s="153">
        <v>423</v>
      </c>
      <c r="F18" s="153">
        <v>595</v>
      </c>
    </row>
    <row r="19" spans="1:6" ht="27.95" customHeight="1">
      <c r="A19" s="24">
        <v>15</v>
      </c>
      <c r="B19" s="44" t="s">
        <v>16</v>
      </c>
      <c r="C19" s="154">
        <v>400</v>
      </c>
      <c r="D19" s="154">
        <v>586</v>
      </c>
      <c r="E19" s="154">
        <v>441</v>
      </c>
      <c r="F19" s="154">
        <v>661</v>
      </c>
    </row>
    <row r="20" spans="1:6" ht="27.95" customHeight="1">
      <c r="A20" s="140">
        <v>16</v>
      </c>
      <c r="B20" s="141" t="s">
        <v>17</v>
      </c>
      <c r="C20" s="153">
        <v>38</v>
      </c>
      <c r="D20" s="153">
        <v>62</v>
      </c>
      <c r="E20" s="153">
        <v>44</v>
      </c>
      <c r="F20" s="153">
        <v>70</v>
      </c>
    </row>
    <row r="21" spans="1:6" ht="27.95" customHeight="1">
      <c r="A21" s="24">
        <v>17</v>
      </c>
      <c r="B21" s="44" t="s">
        <v>18</v>
      </c>
      <c r="C21" s="154">
        <v>964</v>
      </c>
      <c r="D21" s="154">
        <v>1270</v>
      </c>
      <c r="E21" s="154">
        <v>1062</v>
      </c>
      <c r="F21" s="154">
        <v>1406</v>
      </c>
    </row>
    <row r="22" spans="1:6" ht="27.95" customHeight="1">
      <c r="A22" s="140">
        <v>18</v>
      </c>
      <c r="B22" s="141" t="s">
        <v>19</v>
      </c>
      <c r="C22" s="156">
        <v>830</v>
      </c>
      <c r="D22" s="153">
        <v>1111</v>
      </c>
      <c r="E22" s="156">
        <v>990</v>
      </c>
      <c r="F22" s="153">
        <v>1341</v>
      </c>
    </row>
    <row r="23" spans="1:6" ht="27.95" customHeight="1">
      <c r="A23" s="368" t="s">
        <v>0</v>
      </c>
      <c r="B23" s="369"/>
      <c r="C23" s="86">
        <f>SUM(C5:C22)</f>
        <v>10190</v>
      </c>
      <c r="D23" s="86">
        <f t="shared" ref="D23:F23" si="0">SUM(D5:D22)</f>
        <v>13448</v>
      </c>
      <c r="E23" s="86">
        <f t="shared" si="0"/>
        <v>11622</v>
      </c>
      <c r="F23" s="86">
        <f t="shared" si="0"/>
        <v>15598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1" type="noConversion"/>
  <pageMargins left="0.7" right="0.7" top="0.75" bottom="0.75" header="0.3" footer="0.3"/>
  <pageSetup paperSize="9" scale="9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ЕДВ</vt:lpstr>
      <vt:lpstr>РЕДК</vt:lpstr>
      <vt:lpstr>ЕДК-село</vt:lpstr>
      <vt:lpstr>ЕДК-многодет</vt:lpstr>
      <vt:lpstr>ДП</vt:lpstr>
      <vt:lpstr>бер и корм</vt:lpstr>
      <vt:lpstr>Матер.Капитал</vt:lpstr>
      <vt:lpstr>ЕДВ на 3-го</vt:lpstr>
      <vt:lpstr>субсидии</vt:lpstr>
      <vt:lpstr>ОблМСП</vt:lpstr>
      <vt:lpstr>Иные МСП</vt:lpstr>
      <vt:lpstr>ВОВ</vt:lpstr>
      <vt:lpstr>федрегистр</vt:lpstr>
      <vt:lpstr>инвалиды</vt:lpstr>
      <vt:lpstr>475+142</vt:lpstr>
      <vt:lpstr>1,5</vt:lpstr>
      <vt:lpstr>актуальные</vt:lpstr>
      <vt:lpstr>Чис.многод.сем</vt:lpstr>
      <vt:lpstr>ФЕДК</vt:lpstr>
      <vt:lpstr>'ЕДК-многодет'!Область_печати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Родькина Елена Геннадьевна</cp:lastModifiedBy>
  <cp:lastPrinted>2017-12-14T07:14:00Z</cp:lastPrinted>
  <dcterms:created xsi:type="dcterms:W3CDTF">2012-06-09T06:34:01Z</dcterms:created>
  <dcterms:modified xsi:type="dcterms:W3CDTF">2018-06-25T12:57:08Z</dcterms:modified>
</cp:coreProperties>
</file>